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100" activeTab="0"/>
  </bookViews>
  <sheets>
    <sheet name="Tableau EXCEL Kilomètres " sheetId="1" r:id="rId1"/>
  </sheets>
  <definedNames/>
  <calcPr fullCalcOnLoad="1"/>
</workbook>
</file>

<file path=xl/sharedStrings.xml><?xml version="1.0" encoding="utf-8"?>
<sst xmlns="http://schemas.openxmlformats.org/spreadsheetml/2006/main" count="92" uniqueCount="40">
  <si>
    <t>JANVIER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</si>
  <si>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</si>
  <si>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</si>
  <si>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</si>
  <si>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</si>
  <si>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</si>
  <si>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</si>
  <si>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</si>
  <si>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</si>
  <si>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</si>
  <si>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</si>
  <si>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</si>
  <si>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</si>
  <si>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</si>
  <si>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</si>
  <si>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</si>
  <si>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</si>
  <si>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</si>
  <si>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</si>
  <si>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</si>
  <si>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Août</t>
  </si>
  <si>
    <t>FÉVRIER</t>
  </si>
  <si>
    <t>AOÛT</t>
  </si>
  <si>
    <t>DÉCEMBRE</t>
  </si>
  <si>
    <t>km</t>
  </si>
  <si>
    <t>moy</t>
  </si>
  <si>
    <t>jours</t>
  </si>
  <si>
    <t>VTT</t>
  </si>
  <si>
    <t>ANNEE EN COURS</t>
  </si>
  <si>
    <t>TOTAL ANNÉE Route + VTT</t>
  </si>
  <si>
    <t>MOYENNE ANNEE ROUTE</t>
  </si>
  <si>
    <t>tps</t>
  </si>
  <si>
    <t xml:space="preserve"> </t>
  </si>
  <si>
    <t>tps tt</t>
  </si>
  <si>
    <t>prévi</t>
  </si>
  <si>
    <t>MOYENNE ANNEE VTT</t>
  </si>
  <si>
    <t>Vélo</t>
  </si>
  <si>
    <t>compteur</t>
  </si>
  <si>
    <t>²</t>
  </si>
  <si>
    <t>STATISTIQUES VELOS ANNEE 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</si>
</sst>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_ ;\-#,##0\ "/>
    <numFmt numFmtId="175" formatCode="0.0"/>
    <numFmt numFmtId="176" formatCode="#,##0.0"/>
    <numFmt numFmtId="177" formatCode="_-* #,##0.0\ _F_-;\-* #,##0.0\ _F_-;_-* &quot;-&quot;??\ _F_-;_-@_-"/>
    <numFmt numFmtId="178" formatCode="_-* #,##0\ _F_-;\-* #,##0\ _F_-;_-* &quot;-&quot;??\ _F_-;_-@_-"/>
    <numFmt numFmtId="179" formatCode="0.0E+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6.75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>
        <color indexed="49"/>
      </left>
      <right>
        <color indexed="63"/>
      </right>
      <top style="double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double">
        <color indexed="49"/>
      </bottom>
    </border>
    <border>
      <left>
        <color indexed="63"/>
      </left>
      <right style="double">
        <color indexed="49"/>
      </right>
      <top style="double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/>
      <protection locked="0"/>
    </xf>
    <xf numFmtId="174" fontId="1" fillId="0" borderId="0" xfId="44" applyNumberFormat="1" applyFont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0" fillId="36" borderId="23" xfId="0" applyFill="1" applyBorder="1" applyAlignment="1" applyProtection="1">
      <alignment horizontal="center"/>
      <protection locked="0"/>
    </xf>
    <xf numFmtId="0" fontId="0" fillId="37" borderId="23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37" borderId="27" xfId="0" applyFont="1" applyFill="1" applyBorder="1" applyAlignment="1" applyProtection="1">
      <alignment horizontal="center" vertical="center"/>
      <protection/>
    </xf>
    <xf numFmtId="0" fontId="1" fillId="37" borderId="25" xfId="0" applyFont="1" applyFill="1" applyBorder="1" applyAlignment="1" applyProtection="1">
      <alignment horizontal="center" vertical="center"/>
      <protection/>
    </xf>
    <xf numFmtId="175" fontId="0" fillId="36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5" fontId="0" fillId="36" borderId="28" xfId="0" applyNumberFormat="1" applyFill="1" applyBorder="1" applyAlignment="1" applyProtection="1">
      <alignment horizontal="center"/>
      <protection locked="0"/>
    </xf>
    <xf numFmtId="0" fontId="1" fillId="38" borderId="29" xfId="0" applyFont="1" applyFill="1" applyBorder="1" applyAlignment="1" applyProtection="1">
      <alignment horizontal="center" vertical="center"/>
      <protection/>
    </xf>
    <xf numFmtId="175" fontId="1" fillId="38" borderId="25" xfId="0" applyNumberFormat="1" applyFont="1" applyFill="1" applyBorder="1" applyAlignment="1" applyProtection="1">
      <alignment horizontal="center" vertical="center"/>
      <protection/>
    </xf>
    <xf numFmtId="0" fontId="1" fillId="38" borderId="26" xfId="0" applyFont="1" applyFill="1" applyBorder="1" applyAlignment="1" applyProtection="1">
      <alignment horizontal="center" vertical="center"/>
      <protection/>
    </xf>
    <xf numFmtId="175" fontId="1" fillId="0" borderId="25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 locked="0"/>
    </xf>
    <xf numFmtId="2" fontId="1" fillId="36" borderId="29" xfId="0" applyNumberFormat="1" applyFont="1" applyFill="1" applyBorder="1" applyAlignment="1" applyProtection="1">
      <alignment horizontal="center" vertical="center"/>
      <protection/>
    </xf>
    <xf numFmtId="2" fontId="0" fillId="36" borderId="15" xfId="0" applyNumberFormat="1" applyFill="1" applyBorder="1" applyAlignment="1" applyProtection="1">
      <alignment horizontal="center"/>
      <protection locked="0"/>
    </xf>
    <xf numFmtId="2" fontId="1" fillId="38" borderId="29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 horizontal="center"/>
      <protection locked="0"/>
    </xf>
    <xf numFmtId="175" fontId="0" fillId="36" borderId="16" xfId="0" applyNumberFormat="1" applyFill="1" applyBorder="1" applyAlignment="1" applyProtection="1">
      <alignment horizontal="center"/>
      <protection locked="0"/>
    </xf>
    <xf numFmtId="175" fontId="0" fillId="36" borderId="22" xfId="0" applyNumberForma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3" fontId="5" fillId="38" borderId="0" xfId="0" applyNumberFormat="1" applyFont="1" applyFill="1" applyBorder="1" applyAlignment="1" applyProtection="1">
      <alignment horizontal="center" vertical="center"/>
      <protection/>
    </xf>
    <xf numFmtId="0" fontId="1" fillId="36" borderId="29" xfId="0" applyFont="1" applyFill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0" fontId="1" fillId="37" borderId="30" xfId="0" applyFont="1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31" xfId="0" applyFill="1" applyBorder="1" applyAlignment="1" applyProtection="1">
      <alignment horizontal="center"/>
      <protection locked="0"/>
    </xf>
    <xf numFmtId="0" fontId="0" fillId="37" borderId="32" xfId="0" applyFill="1" applyBorder="1" applyAlignment="1" applyProtection="1">
      <alignment horizontal="center"/>
      <protection locked="0"/>
    </xf>
    <xf numFmtId="0" fontId="0" fillId="37" borderId="33" xfId="0" applyFill="1" applyBorder="1" applyAlignment="1" applyProtection="1">
      <alignment horizontal="center"/>
      <protection locked="0"/>
    </xf>
    <xf numFmtId="0" fontId="0" fillId="37" borderId="34" xfId="0" applyFill="1" applyBorder="1" applyAlignment="1" applyProtection="1">
      <alignment horizontal="center"/>
      <protection locked="0"/>
    </xf>
    <xf numFmtId="0" fontId="0" fillId="37" borderId="35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/>
    </xf>
    <xf numFmtId="0" fontId="0" fillId="37" borderId="36" xfId="0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1" fontId="0" fillId="36" borderId="15" xfId="0" applyNumberFormat="1" applyFill="1" applyBorder="1" applyAlignment="1" applyProtection="1">
      <alignment horizontal="center"/>
      <protection locked="0"/>
    </xf>
    <xf numFmtId="1" fontId="0" fillId="36" borderId="21" xfId="0" applyNumberFormat="1" applyFill="1" applyBorder="1" applyAlignment="1" applyProtection="1">
      <alignment horizontal="center"/>
      <protection locked="0"/>
    </xf>
    <xf numFmtId="1" fontId="1" fillId="38" borderId="29" xfId="0" applyNumberFormat="1" applyFont="1" applyFill="1" applyBorder="1" applyAlignment="1" applyProtection="1">
      <alignment horizontal="center" vertical="center"/>
      <protection/>
    </xf>
    <xf numFmtId="2" fontId="1" fillId="38" borderId="25" xfId="0" applyNumberFormat="1" applyFont="1" applyFill="1" applyBorder="1" applyAlignment="1" applyProtection="1">
      <alignment horizontal="center" vertical="center"/>
      <protection/>
    </xf>
    <xf numFmtId="0" fontId="1" fillId="37" borderId="37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0" fontId="1" fillId="38" borderId="25" xfId="0" applyFont="1" applyFill="1" applyBorder="1" applyAlignment="1" applyProtection="1">
      <alignment horizontal="center" vertical="center"/>
      <protection/>
    </xf>
    <xf numFmtId="0" fontId="0" fillId="36" borderId="31" xfId="0" applyFill="1" applyBorder="1" applyAlignment="1" applyProtection="1">
      <alignment horizontal="center"/>
      <protection locked="0"/>
    </xf>
    <xf numFmtId="0" fontId="0" fillId="36" borderId="32" xfId="0" applyFill="1" applyBorder="1" applyAlignment="1" applyProtection="1">
      <alignment horizontal="center"/>
      <protection locked="0"/>
    </xf>
    <xf numFmtId="0" fontId="0" fillId="37" borderId="39" xfId="0" applyFill="1" applyBorder="1" applyAlignment="1" applyProtection="1">
      <alignment horizontal="center"/>
      <protection locked="0"/>
    </xf>
    <xf numFmtId="0" fontId="0" fillId="37" borderId="4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39" borderId="29" xfId="0" applyFill="1" applyBorder="1" applyAlignment="1" applyProtection="1">
      <alignment horizontal="center"/>
      <protection/>
    </xf>
    <xf numFmtId="0" fontId="0" fillId="39" borderId="27" xfId="0" applyFill="1" applyBorder="1" applyAlignment="1" applyProtection="1">
      <alignment horizontal="center"/>
      <protection/>
    </xf>
    <xf numFmtId="0" fontId="0" fillId="39" borderId="24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1" fillId="33" borderId="41" xfId="0" applyNumberFormat="1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" fontId="0" fillId="36" borderId="16" xfId="0" applyNumberFormat="1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center"/>
      <protection/>
    </xf>
    <xf numFmtId="0" fontId="0" fillId="37" borderId="32" xfId="0" applyFill="1" applyBorder="1" applyAlignment="1" applyProtection="1">
      <alignment horizontal="center"/>
      <protection/>
    </xf>
    <xf numFmtId="0" fontId="0" fillId="37" borderId="33" xfId="0" applyFill="1" applyBorder="1" applyAlignment="1" applyProtection="1">
      <alignment horizontal="center"/>
      <protection/>
    </xf>
    <xf numFmtId="0" fontId="0" fillId="37" borderId="34" xfId="0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 horizontal="center"/>
      <protection/>
    </xf>
    <xf numFmtId="2" fontId="0" fillId="36" borderId="15" xfId="0" applyNumberFormat="1" applyFill="1" applyBorder="1" applyAlignment="1" applyProtection="1">
      <alignment horizontal="center"/>
      <protection/>
    </xf>
    <xf numFmtId="0" fontId="1" fillId="37" borderId="42" xfId="0" applyFont="1" applyFill="1" applyBorder="1" applyAlignment="1" applyProtection="1">
      <alignment horizontal="center" vertical="center"/>
      <protection/>
    </xf>
    <xf numFmtId="0" fontId="0" fillId="41" borderId="14" xfId="0" applyFill="1" applyBorder="1" applyAlignment="1" applyProtection="1">
      <alignment horizontal="center"/>
      <protection/>
    </xf>
    <xf numFmtId="0" fontId="0" fillId="41" borderId="43" xfId="0" applyFill="1" applyBorder="1" applyAlignment="1" applyProtection="1">
      <alignment horizontal="center"/>
      <protection/>
    </xf>
    <xf numFmtId="0" fontId="0" fillId="41" borderId="16" xfId="0" applyFill="1" applyBorder="1" applyAlignment="1" applyProtection="1">
      <alignment horizontal="center"/>
      <protection/>
    </xf>
    <xf numFmtId="0" fontId="0" fillId="41" borderId="20" xfId="0" applyFill="1" applyBorder="1" applyAlignment="1" applyProtection="1">
      <alignment horizontal="center"/>
      <protection/>
    </xf>
    <xf numFmtId="0" fontId="0" fillId="41" borderId="11" xfId="0" applyFill="1" applyBorder="1" applyAlignment="1" applyProtection="1">
      <alignment horizontal="center"/>
      <protection/>
    </xf>
    <xf numFmtId="0" fontId="0" fillId="41" borderId="32" xfId="0" applyFill="1" applyBorder="1" applyAlignment="1" applyProtection="1">
      <alignment horizontal="center"/>
      <protection/>
    </xf>
    <xf numFmtId="0" fontId="0" fillId="41" borderId="44" xfId="0" applyFill="1" applyBorder="1" applyAlignment="1" applyProtection="1">
      <alignment horizontal="center"/>
      <protection/>
    </xf>
    <xf numFmtId="0" fontId="0" fillId="41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41" borderId="34" xfId="0" applyFill="1" applyBorder="1" applyAlignment="1" applyProtection="1">
      <alignment horizontal="center"/>
      <protection/>
    </xf>
    <xf numFmtId="0" fontId="1" fillId="41" borderId="0" xfId="0" applyFont="1" applyFill="1" applyAlignment="1" applyProtection="1">
      <alignment/>
      <protection locked="0"/>
    </xf>
    <xf numFmtId="2" fontId="0" fillId="41" borderId="0" xfId="0" applyNumberFormat="1" applyFill="1" applyAlignment="1" applyProtection="1">
      <alignment/>
      <protection locked="0"/>
    </xf>
    <xf numFmtId="3" fontId="0" fillId="41" borderId="0" xfId="0" applyNumberFormat="1" applyFill="1" applyAlignment="1" applyProtection="1">
      <alignment/>
      <protection locked="0"/>
    </xf>
    <xf numFmtId="0" fontId="0" fillId="39" borderId="30" xfId="0" applyFont="1" applyFill="1" applyBorder="1" applyAlignment="1" applyProtection="1">
      <alignment horizontal="center"/>
      <protection/>
    </xf>
    <xf numFmtId="0" fontId="1" fillId="38" borderId="29" xfId="0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1" fillId="36" borderId="45" xfId="0" applyFont="1" applyFill="1" applyBorder="1" applyAlignment="1" applyProtection="1">
      <alignment horizontal="center" vertical="center" shrinkToFit="1"/>
      <protection/>
    </xf>
    <xf numFmtId="0" fontId="1" fillId="36" borderId="46" xfId="0" applyFont="1" applyFill="1" applyBorder="1" applyAlignment="1" applyProtection="1">
      <alignment horizontal="center" vertical="center" shrinkToFit="1"/>
      <protection/>
    </xf>
    <xf numFmtId="0" fontId="1" fillId="36" borderId="47" xfId="0" applyFont="1" applyFill="1" applyBorder="1" applyAlignment="1" applyProtection="1">
      <alignment horizontal="center" vertical="center" shrinkToFit="1"/>
      <protection/>
    </xf>
    <xf numFmtId="0" fontId="1" fillId="37" borderId="45" xfId="0" applyFont="1" applyFill="1" applyBorder="1" applyAlignment="1" applyProtection="1">
      <alignment horizontal="center" vertical="center"/>
      <protection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1" fillId="37" borderId="47" xfId="0" applyFont="1" applyFill="1" applyBorder="1" applyAlignment="1" applyProtection="1">
      <alignment horizontal="center" vertical="center"/>
      <protection/>
    </xf>
    <xf numFmtId="0" fontId="11" fillId="41" borderId="0" xfId="0" applyFont="1" applyFill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" fillId="36" borderId="45" xfId="0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37" borderId="45" xfId="0" applyFont="1" applyFill="1" applyBorder="1" applyAlignment="1" applyProtection="1">
      <alignment horizontal="center" vertical="center" shrinkToFit="1"/>
      <protection/>
    </xf>
    <xf numFmtId="0" fontId="1" fillId="37" borderId="46" xfId="0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" fillId="34" borderId="48" xfId="0" applyFont="1" applyFill="1" applyBorder="1" applyAlignment="1" applyProtection="1">
      <alignment horizontal="center" vertical="center"/>
      <protection locked="0"/>
    </xf>
    <xf numFmtId="0" fontId="2" fillId="34" borderId="49" xfId="0" applyFont="1" applyFill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2" fillId="34" borderId="51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52" xfId="0" applyFont="1" applyFill="1" applyBorder="1" applyAlignment="1" applyProtection="1">
      <alignment horizontal="center" vertical="center"/>
      <protection locked="0"/>
    </xf>
    <xf numFmtId="0" fontId="9" fillId="38" borderId="51" xfId="0" applyNumberFormat="1" applyFont="1" applyFill="1" applyBorder="1" applyAlignment="1" applyProtection="1">
      <alignment horizontal="center" vertical="center"/>
      <protection/>
    </xf>
    <xf numFmtId="0" fontId="9" fillId="38" borderId="0" xfId="0" applyNumberFormat="1" applyFont="1" applyFill="1" applyBorder="1" applyAlignment="1" applyProtection="1">
      <alignment horizontal="center" vertical="center"/>
      <protection/>
    </xf>
    <xf numFmtId="0" fontId="9" fillId="38" borderId="52" xfId="0" applyNumberFormat="1" applyFont="1" applyFill="1" applyBorder="1" applyAlignment="1" applyProtection="1">
      <alignment horizontal="center" vertical="center"/>
      <protection/>
    </xf>
    <xf numFmtId="0" fontId="9" fillId="38" borderId="53" xfId="0" applyNumberFormat="1" applyFont="1" applyFill="1" applyBorder="1" applyAlignment="1" applyProtection="1">
      <alignment horizontal="center" vertical="center"/>
      <protection/>
    </xf>
    <xf numFmtId="0" fontId="9" fillId="38" borderId="54" xfId="0" applyNumberFormat="1" applyFont="1" applyFill="1" applyBorder="1" applyAlignment="1" applyProtection="1">
      <alignment horizontal="center" vertical="center"/>
      <protection/>
    </xf>
    <xf numFmtId="0" fontId="9" fillId="38" borderId="55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74" fontId="1" fillId="0" borderId="0" xfId="44" applyNumberFormat="1" applyFont="1" applyBorder="1" applyAlignment="1" applyProtection="1">
      <alignment horizontal="center"/>
      <protection locked="0"/>
    </xf>
    <xf numFmtId="174" fontId="1" fillId="0" borderId="0" xfId="44" applyNumberFormat="1" applyFont="1" applyAlignment="1" applyProtection="1">
      <alignment horizontal="center"/>
      <protection locked="0"/>
    </xf>
    <xf numFmtId="0" fontId="0" fillId="40" borderId="0" xfId="0" applyFont="1" applyFill="1" applyBorder="1" applyAlignment="1" applyProtection="1">
      <alignment horizontal="center"/>
      <protection/>
    </xf>
    <xf numFmtId="0" fontId="0" fillId="40" borderId="0" xfId="0" applyFont="1" applyFill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1" fillId="38" borderId="29" xfId="0" applyNumberFormat="1" applyFont="1" applyFill="1" applyBorder="1" applyAlignment="1" applyProtection="1">
      <alignment horizontal="center" vertical="center"/>
      <protection/>
    </xf>
    <xf numFmtId="0" fontId="1" fillId="38" borderId="37" xfId="0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" fillId="37" borderId="57" xfId="0" applyFont="1" applyFill="1" applyBorder="1" applyAlignment="1" applyProtection="1">
      <alignment horizontal="center" vertical="center" shrinkToFit="1"/>
      <protection/>
    </xf>
    <xf numFmtId="0" fontId="1" fillId="37" borderId="47" xfId="0" applyFont="1" applyFill="1" applyBorder="1" applyAlignment="1" applyProtection="1">
      <alignment horizontal="center" vertical="center" shrinkToFit="1"/>
      <protection/>
    </xf>
    <xf numFmtId="0" fontId="11" fillId="41" borderId="0" xfId="0" applyFont="1" applyFill="1" applyAlignment="1" applyProtection="1">
      <alignment horizontal="right"/>
      <protection locked="0"/>
    </xf>
    <xf numFmtId="3" fontId="10" fillId="41" borderId="0" xfId="0" applyNumberFormat="1" applyFont="1" applyFill="1" applyAlignment="1" applyProtection="1">
      <alignment horizontal="center"/>
      <protection/>
    </xf>
    <xf numFmtId="178" fontId="8" fillId="41" borderId="0" xfId="44" applyNumberFormat="1" applyFont="1" applyFill="1" applyAlignment="1" applyProtection="1">
      <alignment horizontal="center"/>
      <protection locked="0"/>
    </xf>
    <xf numFmtId="0" fontId="3" fillId="33" borderId="58" xfId="0" applyFont="1" applyFill="1" applyBorder="1" applyAlignment="1" applyProtection="1">
      <alignment horizontal="center"/>
      <protection locked="0"/>
    </xf>
    <xf numFmtId="0" fontId="4" fillId="33" borderId="59" xfId="0" applyFont="1" applyFill="1" applyBorder="1" applyAlignment="1" applyProtection="1">
      <alignment horizontal="center"/>
      <protection locked="0"/>
    </xf>
    <xf numFmtId="0" fontId="4" fillId="33" borderId="60" xfId="0" applyFont="1" applyFill="1" applyBorder="1" applyAlignment="1" applyProtection="1">
      <alignment horizontal="center"/>
      <protection locked="0"/>
    </xf>
    <xf numFmtId="0" fontId="1" fillId="36" borderId="57" xfId="0" applyFont="1" applyFill="1" applyBorder="1" applyAlignment="1" applyProtection="1">
      <alignment horizontal="center" vertical="center" shrinkToFit="1"/>
      <protection/>
    </xf>
    <xf numFmtId="3" fontId="7" fillId="41" borderId="0" xfId="0" applyNumberFormat="1" applyFont="1" applyFill="1" applyAlignment="1" applyProtection="1">
      <alignment horizontal="center"/>
      <protection locked="0"/>
    </xf>
    <xf numFmtId="174" fontId="10" fillId="41" borderId="0" xfId="44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1" fillId="38" borderId="37" xfId="0" applyFont="1" applyFill="1" applyBorder="1" applyAlignment="1" applyProtection="1">
      <alignment horizontal="center"/>
      <protection locked="0"/>
    </xf>
    <xf numFmtId="0" fontId="1" fillId="36" borderId="56" xfId="0" applyFont="1" applyFill="1" applyBorder="1" applyAlignment="1" applyProtection="1">
      <alignment horizontal="center" vertical="center" shrinkToFit="1"/>
      <protection/>
    </xf>
    <xf numFmtId="174" fontId="8" fillId="41" borderId="0" xfId="44" applyNumberFormat="1" applyFont="1" applyFill="1" applyAlignment="1" applyProtection="1">
      <alignment horizontal="center"/>
      <protection locked="0"/>
    </xf>
    <xf numFmtId="3" fontId="5" fillId="38" borderId="51" xfId="0" applyNumberFormat="1" applyFont="1" applyFill="1" applyBorder="1" applyAlignment="1" applyProtection="1">
      <alignment horizontal="center" vertical="center"/>
      <protection/>
    </xf>
    <xf numFmtId="3" fontId="5" fillId="38" borderId="0" xfId="0" applyNumberFormat="1" applyFont="1" applyFill="1" applyBorder="1" applyAlignment="1" applyProtection="1">
      <alignment horizontal="center" vertical="center"/>
      <protection/>
    </xf>
    <xf numFmtId="3" fontId="5" fillId="38" borderId="52" xfId="0" applyNumberFormat="1" applyFont="1" applyFill="1" applyBorder="1" applyAlignment="1" applyProtection="1">
      <alignment horizontal="center" vertical="center"/>
      <protection/>
    </xf>
    <xf numFmtId="3" fontId="5" fillId="38" borderId="53" xfId="0" applyNumberFormat="1" applyFont="1" applyFill="1" applyBorder="1" applyAlignment="1" applyProtection="1">
      <alignment horizontal="center" vertical="center"/>
      <protection/>
    </xf>
    <xf numFmtId="3" fontId="5" fillId="38" borderId="54" xfId="0" applyNumberFormat="1" applyFont="1" applyFill="1" applyBorder="1" applyAlignment="1" applyProtection="1">
      <alignment horizontal="center" vertical="center"/>
      <protection/>
    </xf>
    <xf numFmtId="3" fontId="5" fillId="38" borderId="55" xfId="0" applyNumberFormat="1" applyFont="1" applyFill="1" applyBorder="1" applyAlignment="1" applyProtection="1">
      <alignment horizontal="center" vertical="center"/>
      <protection/>
    </xf>
    <xf numFmtId="0" fontId="1" fillId="41" borderId="25" xfId="0" applyFont="1" applyFill="1" applyBorder="1" applyAlignment="1" applyProtection="1">
      <alignment horizontal="center" vertical="center"/>
      <protection/>
    </xf>
    <xf numFmtId="0" fontId="0" fillId="42" borderId="43" xfId="0" applyFill="1" applyBorder="1" applyAlignment="1" applyProtection="1">
      <alignment horizontal="center"/>
      <protection/>
    </xf>
    <xf numFmtId="0" fontId="0" fillId="42" borderId="14" xfId="0" applyFill="1" applyBorder="1" applyAlignment="1" applyProtection="1">
      <alignment horizontal="center"/>
      <protection/>
    </xf>
    <xf numFmtId="0" fontId="0" fillId="42" borderId="20" xfId="0" applyFill="1" applyBorder="1" applyAlignment="1" applyProtection="1">
      <alignment horizontal="center"/>
      <protection/>
    </xf>
    <xf numFmtId="0" fontId="0" fillId="42" borderId="11" xfId="0" applyFill="1" applyBorder="1" applyAlignment="1" applyProtection="1">
      <alignment horizontal="center"/>
      <protection/>
    </xf>
    <xf numFmtId="0" fontId="0" fillId="42" borderId="16" xfId="0" applyFill="1" applyBorder="1" applyAlignment="1" applyProtection="1">
      <alignment horizontal="center"/>
      <protection/>
    </xf>
    <xf numFmtId="0" fontId="0" fillId="42" borderId="34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Nbre de Kms par mois Route + VTT</a:t>
            </a:r>
          </a:p>
        </c:rich>
      </c:tx>
      <c:layout>
        <c:manualLayout>
          <c:xMode val="factor"/>
          <c:yMode val="factor"/>
          <c:x val="-0.155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93"/>
          <c:w val="0.957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Km</c:v>
          </c:tx>
          <c:spPr>
            <a:solidFill>
              <a:srgbClr val="0000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 EXCEL Kilomètres '!$B$40:$BG$40</c:f>
              <c:strCache/>
            </c:strRef>
          </c:cat>
          <c:val>
            <c:numRef>
              <c:f>'Tableau EXCEL Kilomètres '!$C$38:$BG$38</c:f>
              <c:numCache/>
            </c:numRef>
          </c:val>
        </c:ser>
        <c:gapWidth val="110"/>
        <c:axId val="24079903"/>
        <c:axId val="15392536"/>
      </c:bar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903"/>
        <c:crossesAt val="1"/>
        <c:crossBetween val="between"/>
        <c:dispUnits/>
      </c:valAx>
      <c:spPr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99"/>
        </a:gs>
      </a:gsLst>
      <a:lin ang="0" scaled="1"/>
    </a:gradFill>
    <a:ln w="25400">
      <a:pattFill prst="pct50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48</xdr:row>
      <xdr:rowOff>28575</xdr:rowOff>
    </xdr:from>
    <xdr:to>
      <xdr:col>61</xdr:col>
      <xdr:colOff>47625</xdr:colOff>
      <xdr:row>73</xdr:row>
      <xdr:rowOff>57150</xdr:rowOff>
    </xdr:to>
    <xdr:graphicFrame>
      <xdr:nvGraphicFramePr>
        <xdr:cNvPr id="1" name="Chart 6"/>
        <xdr:cNvGraphicFramePr/>
      </xdr:nvGraphicFramePr>
      <xdr:xfrm>
        <a:off x="152400" y="8667750"/>
        <a:ext cx="204692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7"/>
  <sheetViews>
    <sheetView showGridLines="0" tabSelected="1" zoomScale="70" zoomScaleNormal="70" zoomScalePageLayoutView="0" workbookViewId="0" topLeftCell="A1">
      <selection activeCell="R44" sqref="R44"/>
    </sheetView>
  </sheetViews>
  <sheetFormatPr defaultColWidth="11.421875" defaultRowHeight="12.75"/>
  <cols>
    <col min="1" max="1" width="0.71875" style="1" customWidth="1"/>
    <col min="2" max="2" width="6.28125" style="1" customWidth="1"/>
    <col min="3" max="3" width="6.421875" style="1" customWidth="1"/>
    <col min="4" max="4" width="6.28125" style="1" customWidth="1"/>
    <col min="5" max="5" width="6.421875" style="47" hidden="1" customWidth="1"/>
    <col min="6" max="8" width="6.421875" style="1" customWidth="1"/>
    <col min="9" max="9" width="6.28125" style="1" customWidth="1"/>
    <col min="10" max="10" width="6.421875" style="1" hidden="1" customWidth="1"/>
    <col min="11" max="14" width="6.421875" style="1" customWidth="1"/>
    <col min="15" max="15" width="6.421875" style="1" hidden="1" customWidth="1"/>
    <col min="16" max="19" width="6.421875" style="1" customWidth="1"/>
    <col min="20" max="20" width="6.421875" style="1" hidden="1" customWidth="1"/>
    <col min="21" max="24" width="6.421875" style="1" customWidth="1"/>
    <col min="25" max="25" width="6.421875" style="1" hidden="1" customWidth="1"/>
    <col min="26" max="29" width="6.421875" style="1" customWidth="1"/>
    <col min="30" max="30" width="6.421875" style="1" hidden="1" customWidth="1"/>
    <col min="31" max="33" width="6.421875" style="1" customWidth="1"/>
    <col min="34" max="34" width="6.28125" style="1" customWidth="1"/>
    <col min="35" max="35" width="6.421875" style="1" hidden="1" customWidth="1"/>
    <col min="36" max="39" width="6.421875" style="1" customWidth="1"/>
    <col min="40" max="40" width="6.421875" style="1" hidden="1" customWidth="1"/>
    <col min="41" max="43" width="6.421875" style="1" customWidth="1"/>
    <col min="44" max="44" width="6.28125" style="1" customWidth="1"/>
    <col min="45" max="45" width="6.421875" style="1" hidden="1" customWidth="1"/>
    <col min="46" max="49" width="6.421875" style="1" customWidth="1"/>
    <col min="50" max="50" width="6.421875" style="1" hidden="1" customWidth="1"/>
    <col min="51" max="54" width="6.421875" style="1" customWidth="1"/>
    <col min="55" max="55" width="6.421875" style="1" hidden="1" customWidth="1"/>
    <col min="56" max="59" width="6.421875" style="1" customWidth="1"/>
    <col min="60" max="60" width="6.421875" style="1" hidden="1" customWidth="1"/>
    <col min="61" max="61" width="6.421875" style="1" customWidth="1"/>
    <col min="62" max="16384" width="11.421875" style="1" customWidth="1"/>
  </cols>
  <sheetData>
    <row r="1" spans="12:37" ht="21.75" thickBot="1" thickTop="1">
      <c r="L1" s="175" t="s">
        <v>28</v>
      </c>
      <c r="M1" s="175"/>
      <c r="N1" s="175"/>
      <c r="O1" s="175"/>
      <c r="P1" s="175"/>
      <c r="Q1" s="175"/>
      <c r="V1" s="169" t="s">
        <v>39</v>
      </c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1"/>
    </row>
    <row r="2" spans="12:37" ht="21" thickTop="1">
      <c r="L2" s="112" t="s">
        <v>36</v>
      </c>
      <c r="M2" s="113"/>
      <c r="N2" s="2"/>
      <c r="O2" s="2" t="s">
        <v>33</v>
      </c>
      <c r="P2" s="112" t="s">
        <v>27</v>
      </c>
      <c r="Q2" s="176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7:22" ht="15">
      <c r="G3" s="125"/>
      <c r="H3" s="125"/>
      <c r="I3" s="122" t="s">
        <v>37</v>
      </c>
      <c r="J3" s="123"/>
      <c r="K3" s="124"/>
      <c r="L3" s="160">
        <v>0</v>
      </c>
      <c r="M3" s="161"/>
      <c r="N3" s="85"/>
      <c r="O3" s="86">
        <f>IF(E38=" ",0,E38)+IF(J38=" ",0,J38)+IF(O38=" ",0,O38)+IF(T38=" ",0,T38)+IF(Y38=" ",0,Y38)+IF(AD38=" ",0,AD38)+IF(AI38=" ",0,AI38)+IF(AN38=" ",0,AN38)+IF(AS38=" ",0,AS38)+IF(AX38=" ",0,AX38)+IF(BC38=" ",0,BC38)+IF(BH38=" ",0,BH38)</f>
        <v>0</v>
      </c>
      <c r="P3" s="160">
        <v>0</v>
      </c>
      <c r="Q3" s="161"/>
      <c r="V3" s="1" t="s">
        <v>32</v>
      </c>
    </row>
    <row r="4" ht="31.5" customHeight="1" thickBot="1"/>
    <row r="5" spans="2:61" ht="12.75">
      <c r="B5" s="126" t="s">
        <v>0</v>
      </c>
      <c r="C5" s="127"/>
      <c r="D5" s="128"/>
      <c r="E5" s="128"/>
      <c r="F5" s="129"/>
      <c r="G5" s="130" t="s">
        <v>21</v>
      </c>
      <c r="H5" s="131"/>
      <c r="I5" s="131"/>
      <c r="J5" s="132"/>
      <c r="K5" s="133"/>
      <c r="L5" s="114" t="s">
        <v>1</v>
      </c>
      <c r="M5" s="115"/>
      <c r="N5" s="162"/>
      <c r="O5" s="132"/>
      <c r="P5" s="163"/>
      <c r="Q5" s="164" t="s">
        <v>2</v>
      </c>
      <c r="R5" s="131"/>
      <c r="S5" s="162"/>
      <c r="T5" s="132"/>
      <c r="U5" s="163"/>
      <c r="V5" s="172" t="s">
        <v>3</v>
      </c>
      <c r="W5" s="115"/>
      <c r="X5" s="132"/>
      <c r="Y5" s="132"/>
      <c r="Z5" s="163"/>
      <c r="AA5" s="164" t="s">
        <v>4</v>
      </c>
      <c r="AB5" s="131"/>
      <c r="AC5" s="162"/>
      <c r="AD5" s="132"/>
      <c r="AE5" s="133"/>
      <c r="AF5" s="114" t="s">
        <v>5</v>
      </c>
      <c r="AG5" s="115"/>
      <c r="AH5" s="115"/>
      <c r="AI5" s="115"/>
      <c r="AJ5" s="177"/>
      <c r="AK5" s="164" t="s">
        <v>22</v>
      </c>
      <c r="AL5" s="131"/>
      <c r="AM5" s="131"/>
      <c r="AN5" s="131"/>
      <c r="AO5" s="165"/>
      <c r="AP5" s="114" t="s">
        <v>6</v>
      </c>
      <c r="AQ5" s="115"/>
      <c r="AR5" s="115"/>
      <c r="AS5" s="115"/>
      <c r="AT5" s="116"/>
      <c r="AU5" s="130" t="s">
        <v>7</v>
      </c>
      <c r="AV5" s="131"/>
      <c r="AW5" s="131"/>
      <c r="AX5" s="131"/>
      <c r="AY5" s="165"/>
      <c r="AZ5" s="114" t="s">
        <v>8</v>
      </c>
      <c r="BA5" s="115"/>
      <c r="BB5" s="115"/>
      <c r="BC5" s="115"/>
      <c r="BD5" s="116"/>
      <c r="BE5" s="117" t="s">
        <v>23</v>
      </c>
      <c r="BF5" s="118"/>
      <c r="BG5" s="118"/>
      <c r="BH5" s="118"/>
      <c r="BI5" s="119"/>
    </row>
    <row r="6" spans="2:61" ht="12.75">
      <c r="B6" s="33" t="s">
        <v>26</v>
      </c>
      <c r="C6" s="34" t="s">
        <v>24</v>
      </c>
      <c r="D6" s="34"/>
      <c r="E6" s="48" t="s">
        <v>31</v>
      </c>
      <c r="F6" s="35" t="s">
        <v>27</v>
      </c>
      <c r="G6" s="59" t="s">
        <v>26</v>
      </c>
      <c r="H6" s="37" t="s">
        <v>24</v>
      </c>
      <c r="I6" s="37"/>
      <c r="J6" s="37"/>
      <c r="K6" s="37" t="s">
        <v>27</v>
      </c>
      <c r="L6" s="33" t="s">
        <v>26</v>
      </c>
      <c r="M6" s="34" t="s">
        <v>24</v>
      </c>
      <c r="N6" s="34"/>
      <c r="O6" s="57" t="s">
        <v>31</v>
      </c>
      <c r="P6" s="35" t="s">
        <v>27</v>
      </c>
      <c r="Q6" s="37" t="s">
        <v>26</v>
      </c>
      <c r="R6" s="36" t="s">
        <v>24</v>
      </c>
      <c r="S6" s="37"/>
      <c r="T6" s="37"/>
      <c r="U6" s="37" t="s">
        <v>27</v>
      </c>
      <c r="V6" s="33" t="s">
        <v>26</v>
      </c>
      <c r="W6" s="34" t="s">
        <v>24</v>
      </c>
      <c r="X6" s="34"/>
      <c r="Y6" s="34" t="s">
        <v>31</v>
      </c>
      <c r="Z6" s="35" t="s">
        <v>34</v>
      </c>
      <c r="AA6" s="74" t="s">
        <v>26</v>
      </c>
      <c r="AB6" s="36" t="s">
        <v>24</v>
      </c>
      <c r="AC6" s="37"/>
      <c r="AD6" s="37" t="s">
        <v>31</v>
      </c>
      <c r="AE6" s="35" t="s">
        <v>34</v>
      </c>
      <c r="AF6" s="33" t="s">
        <v>26</v>
      </c>
      <c r="AG6" s="34" t="s">
        <v>24</v>
      </c>
      <c r="AH6" s="34"/>
      <c r="AI6" s="34" t="s">
        <v>31</v>
      </c>
      <c r="AJ6" s="35" t="s">
        <v>34</v>
      </c>
      <c r="AK6" s="37" t="s">
        <v>26</v>
      </c>
      <c r="AL6" s="36" t="s">
        <v>24</v>
      </c>
      <c r="AM6" s="37"/>
      <c r="AN6" s="36" t="s">
        <v>31</v>
      </c>
      <c r="AO6" s="36" t="s">
        <v>27</v>
      </c>
      <c r="AP6" s="33" t="s">
        <v>26</v>
      </c>
      <c r="AQ6" s="34" t="s">
        <v>24</v>
      </c>
      <c r="AR6" s="34"/>
      <c r="AS6" s="57" t="s">
        <v>31</v>
      </c>
      <c r="AT6" s="35" t="s">
        <v>27</v>
      </c>
      <c r="AU6" s="185" t="s">
        <v>26</v>
      </c>
      <c r="AV6" s="36" t="s">
        <v>24</v>
      </c>
      <c r="AW6" s="37"/>
      <c r="AX6" s="36" t="s">
        <v>31</v>
      </c>
      <c r="AY6" s="36" t="s">
        <v>27</v>
      </c>
      <c r="AZ6" s="33" t="s">
        <v>26</v>
      </c>
      <c r="BA6" s="34" t="s">
        <v>24</v>
      </c>
      <c r="BB6" s="34"/>
      <c r="BC6" s="57" t="s">
        <v>31</v>
      </c>
      <c r="BD6" s="35" t="s">
        <v>27</v>
      </c>
      <c r="BE6" s="37" t="s">
        <v>26</v>
      </c>
      <c r="BF6" s="36" t="s">
        <v>24</v>
      </c>
      <c r="BG6" s="37" t="s">
        <v>25</v>
      </c>
      <c r="BH6" s="36" t="s">
        <v>31</v>
      </c>
      <c r="BI6" s="97" t="s">
        <v>27</v>
      </c>
    </row>
    <row r="7" spans="1:61" ht="12.75">
      <c r="A7" s="105"/>
      <c r="B7" s="186">
        <v>1</v>
      </c>
      <c r="C7" s="11"/>
      <c r="D7" s="38"/>
      <c r="E7" s="49"/>
      <c r="F7" s="13"/>
      <c r="G7" s="99">
        <v>1</v>
      </c>
      <c r="H7" s="60" t="s">
        <v>32</v>
      </c>
      <c r="I7" s="62"/>
      <c r="J7" s="62" t="str">
        <f>IF(H7&gt;0,IF(H7&lt;1000,H7/I7," ")," ")</f>
        <v> </v>
      </c>
      <c r="K7" s="79"/>
      <c r="L7" s="99">
        <v>1</v>
      </c>
      <c r="M7" s="11"/>
      <c r="N7" s="38"/>
      <c r="O7" s="49"/>
      <c r="P7" s="11"/>
      <c r="Q7" s="189">
        <v>1</v>
      </c>
      <c r="R7" s="14"/>
      <c r="S7" s="60"/>
      <c r="T7" s="64" t="str">
        <f>IF(R7&gt;0,IF(R7&lt;1000,R7/S7," ")," ")</f>
        <v> </v>
      </c>
      <c r="U7" s="16"/>
      <c r="V7" s="186">
        <v>1</v>
      </c>
      <c r="W7" s="11"/>
      <c r="X7" s="77"/>
      <c r="Y7" s="89" t="str">
        <f>IF(W7&gt;0,IF(W7&lt;1000,W7/X7," ")," ")</f>
        <v> </v>
      </c>
      <c r="Z7" s="12"/>
      <c r="AA7" s="104">
        <v>1</v>
      </c>
      <c r="AB7" s="14"/>
      <c r="AC7" s="62"/>
      <c r="AD7" s="90" t="str">
        <f>IF(AB7&gt;0,IF(AB7&lt;1000,AB7/AC7," ")," ")</f>
        <v> </v>
      </c>
      <c r="AE7" s="79"/>
      <c r="AF7" s="99">
        <v>1</v>
      </c>
      <c r="AG7" s="69"/>
      <c r="AH7" s="12"/>
      <c r="AI7" s="89" t="str">
        <f>IF(AG7&gt;0,IF(AG7&lt;1000,AG7/AH7," ")," ")</f>
        <v> </v>
      </c>
      <c r="AJ7" s="11"/>
      <c r="AK7" s="102">
        <v>1</v>
      </c>
      <c r="AL7" s="14"/>
      <c r="AM7" s="60"/>
      <c r="AN7" s="93" t="str">
        <f>IF(AL7&gt;0,IF(AL7&lt;1000,AL7/AM7," ")," ")</f>
        <v> </v>
      </c>
      <c r="AO7" s="16"/>
      <c r="AP7" s="186">
        <v>1</v>
      </c>
      <c r="AQ7" s="11"/>
      <c r="AR7" s="12"/>
      <c r="AS7" s="96" t="str">
        <f>IF(AQ7&gt;0,IF(AQ7&lt;1000,AQ7/AR7," ")," ")</f>
        <v> </v>
      </c>
      <c r="AT7" s="13"/>
      <c r="AU7" s="99">
        <v>1</v>
      </c>
      <c r="AV7" s="14"/>
      <c r="AW7" s="60"/>
      <c r="AX7" s="93" t="str">
        <f>IF(AV7&gt;0,IF(AV7&lt;1000,AV7/AW7," ")," ")</f>
        <v> </v>
      </c>
      <c r="AY7" s="16"/>
      <c r="AZ7" s="186">
        <v>1</v>
      </c>
      <c r="BA7" s="11"/>
      <c r="BB7" s="12"/>
      <c r="BC7" s="96" t="str">
        <f>IF(BA7&gt;0,IF(BA7&lt;1000,BA7/BB7," ")," ")</f>
        <v> </v>
      </c>
      <c r="BD7" s="13"/>
      <c r="BE7" s="186">
        <v>1</v>
      </c>
      <c r="BF7" s="14"/>
      <c r="BG7" s="60"/>
      <c r="BH7" s="93" t="str">
        <f>IF(BF7&gt;0,IF(BF7&lt;1000,BF7/BG7," ")," ")</f>
        <v> </v>
      </c>
      <c r="BI7" s="15"/>
    </row>
    <row r="8" spans="1:61" ht="12.75">
      <c r="A8" s="105"/>
      <c r="B8" s="98">
        <v>2</v>
      </c>
      <c r="C8" s="11"/>
      <c r="D8" s="53"/>
      <c r="E8" s="49"/>
      <c r="F8" s="20"/>
      <c r="G8" s="98">
        <v>2</v>
      </c>
      <c r="H8" s="60"/>
      <c r="I8" s="61"/>
      <c r="J8" s="61" t="str">
        <f aca="true" t="shared" si="0" ref="J8:J37">IF(H8&gt;0,IF(H8&lt;1000,H8/I8," ")," ")</f>
        <v> </v>
      </c>
      <c r="K8" s="22"/>
      <c r="L8" s="98">
        <v>2</v>
      </c>
      <c r="M8" s="18"/>
      <c r="N8" s="38"/>
      <c r="O8" s="49"/>
      <c r="P8" s="18"/>
      <c r="Q8" s="100">
        <v>2</v>
      </c>
      <c r="R8" s="21"/>
      <c r="S8" s="61"/>
      <c r="T8" s="65" t="str">
        <f aca="true" t="shared" si="1" ref="T8:T37">IF(R8&gt;0,IF(R8&lt;1000,R8/S8," ")," ")</f>
        <v> </v>
      </c>
      <c r="U8" s="23"/>
      <c r="V8" s="98">
        <v>2</v>
      </c>
      <c r="W8" s="18"/>
      <c r="X8" s="18"/>
      <c r="Y8" s="89" t="str">
        <f aca="true" t="shared" si="2" ref="Y8:Y37">IF(W8&gt;0,IF(W8&lt;1000,W8/X8," ")," ")</f>
        <v> </v>
      </c>
      <c r="Z8" s="19"/>
      <c r="AA8" s="191">
        <v>2</v>
      </c>
      <c r="AB8" s="21"/>
      <c r="AC8" s="61"/>
      <c r="AD8" s="91" t="str">
        <f aca="true" t="shared" si="3" ref="AD8:AD37">IF(AB8&gt;0,IF(AB8&lt;1000,AB8/AC8," ")," ")</f>
        <v> </v>
      </c>
      <c r="AE8" s="22"/>
      <c r="AF8" s="98">
        <v>2</v>
      </c>
      <c r="AG8" s="70" t="s">
        <v>32</v>
      </c>
      <c r="AH8" s="19"/>
      <c r="AI8" s="89" t="str">
        <f>IF(AG8&gt;0,IF(AG8&lt;1000,AG8/AH8," ")," ")</f>
        <v> </v>
      </c>
      <c r="AJ8" s="18"/>
      <c r="AK8" s="100">
        <v>2</v>
      </c>
      <c r="AL8" s="21"/>
      <c r="AM8" s="61"/>
      <c r="AN8" s="94" t="str">
        <f aca="true" t="shared" si="4" ref="AN8:AN37">IF(AL8&gt;0,IF(AL8&lt;1000,AL8/AM8," ")," ")</f>
        <v> </v>
      </c>
      <c r="AO8" s="23"/>
      <c r="AP8" s="98">
        <v>2</v>
      </c>
      <c r="AQ8" s="18"/>
      <c r="AR8" s="19"/>
      <c r="AS8" s="96" t="str">
        <f aca="true" t="shared" si="5" ref="AS8:AS37">IF(AQ8&gt;0,IF(AQ8&lt;1000,AQ8/AR8," ")," ")</f>
        <v> </v>
      </c>
      <c r="AT8" s="20"/>
      <c r="AU8" s="98">
        <v>2</v>
      </c>
      <c r="AV8" s="14"/>
      <c r="AW8" s="61"/>
      <c r="AX8" s="94" t="str">
        <f aca="true" t="shared" si="6" ref="AX8:AX37">IF(AV8&gt;0,IF(AV8&lt;1000,AV8/AW8," ")," ")</f>
        <v> </v>
      </c>
      <c r="AY8" s="23"/>
      <c r="AZ8" s="98">
        <v>2</v>
      </c>
      <c r="BA8" s="18"/>
      <c r="BB8" s="19"/>
      <c r="BC8" s="96" t="str">
        <f aca="true" t="shared" si="7" ref="BC8:BC37">IF(BA8&gt;0,IF(BA8&lt;1000,BA8/BB8," ")," ")</f>
        <v> </v>
      </c>
      <c r="BD8" s="20"/>
      <c r="BE8" s="98">
        <v>2</v>
      </c>
      <c r="BF8" s="21"/>
      <c r="BG8" s="61"/>
      <c r="BH8" s="94" t="str">
        <f aca="true" t="shared" si="8" ref="BH8:BH37">IF(BF8&gt;0,IF(BF8&lt;1000,BF8/BG8," ")," ")</f>
        <v> </v>
      </c>
      <c r="BI8" s="22"/>
    </row>
    <row r="9" spans="1:61" ht="12.75">
      <c r="A9" s="105"/>
      <c r="B9" s="98">
        <v>3</v>
      </c>
      <c r="C9" s="11"/>
      <c r="D9" s="53"/>
      <c r="E9" s="49"/>
      <c r="F9" s="20"/>
      <c r="G9" s="98">
        <v>3</v>
      </c>
      <c r="H9" s="60"/>
      <c r="I9" s="61"/>
      <c r="J9" s="61" t="str">
        <f t="shared" si="0"/>
        <v> </v>
      </c>
      <c r="K9" s="22"/>
      <c r="L9" s="187">
        <v>3</v>
      </c>
      <c r="M9" s="18"/>
      <c r="N9" s="38"/>
      <c r="O9" s="49"/>
      <c r="P9" s="18"/>
      <c r="Q9" s="100">
        <v>3</v>
      </c>
      <c r="R9" s="21"/>
      <c r="S9" s="61"/>
      <c r="T9" s="65" t="str">
        <f t="shared" si="1"/>
        <v> </v>
      </c>
      <c r="U9" s="23"/>
      <c r="V9" s="98">
        <v>3</v>
      </c>
      <c r="W9" s="18"/>
      <c r="X9" s="19"/>
      <c r="Y9" s="89" t="str">
        <f t="shared" si="2"/>
        <v> </v>
      </c>
      <c r="Z9" s="19"/>
      <c r="AA9" s="107">
        <v>3</v>
      </c>
      <c r="AB9" s="21"/>
      <c r="AC9" s="61"/>
      <c r="AD9" s="91" t="str">
        <f t="shared" si="3"/>
        <v> </v>
      </c>
      <c r="AE9" s="22"/>
      <c r="AF9" s="98">
        <v>3</v>
      </c>
      <c r="AG9" s="70"/>
      <c r="AH9" s="19"/>
      <c r="AI9" s="89" t="str">
        <f>IF(AG9&gt;0,IF(AG9&lt;1000,AG9/AH9," ")," ")</f>
        <v> </v>
      </c>
      <c r="AJ9" s="18"/>
      <c r="AK9" s="100">
        <v>3</v>
      </c>
      <c r="AL9" s="21"/>
      <c r="AM9" s="61"/>
      <c r="AN9" s="94" t="str">
        <f t="shared" si="4"/>
        <v> </v>
      </c>
      <c r="AO9" s="23"/>
      <c r="AP9" s="98">
        <v>3</v>
      </c>
      <c r="AQ9" s="18"/>
      <c r="AR9" s="19"/>
      <c r="AS9" s="96" t="str">
        <f t="shared" si="5"/>
        <v> </v>
      </c>
      <c r="AT9" s="20"/>
      <c r="AU9" s="98">
        <v>3</v>
      </c>
      <c r="AV9" s="14"/>
      <c r="AW9" s="61"/>
      <c r="AX9" s="94" t="str">
        <f t="shared" si="6"/>
        <v> </v>
      </c>
      <c r="AY9" s="23"/>
      <c r="AZ9" s="187">
        <v>3</v>
      </c>
      <c r="BA9" s="18"/>
      <c r="BB9" s="19"/>
      <c r="BC9" s="96" t="str">
        <f t="shared" si="7"/>
        <v> </v>
      </c>
      <c r="BD9" s="20"/>
      <c r="BE9" s="98">
        <v>3</v>
      </c>
      <c r="BF9" s="21"/>
      <c r="BG9" s="61"/>
      <c r="BH9" s="94" t="str">
        <f t="shared" si="8"/>
        <v> </v>
      </c>
      <c r="BI9" s="22"/>
    </row>
    <row r="10" spans="1:61" ht="12.75">
      <c r="A10" s="105"/>
      <c r="B10" s="98">
        <v>4</v>
      </c>
      <c r="C10" s="11"/>
      <c r="D10" s="53"/>
      <c r="E10" s="49"/>
      <c r="F10" s="20"/>
      <c r="G10" s="187">
        <v>4</v>
      </c>
      <c r="H10" s="60"/>
      <c r="I10" s="61"/>
      <c r="J10" s="61" t="str">
        <f t="shared" si="0"/>
        <v> </v>
      </c>
      <c r="K10" s="22"/>
      <c r="L10" s="98">
        <v>4</v>
      </c>
      <c r="M10" s="18"/>
      <c r="N10" s="38"/>
      <c r="O10" s="49"/>
      <c r="P10" s="18"/>
      <c r="Q10" s="100">
        <v>4</v>
      </c>
      <c r="R10" s="21"/>
      <c r="S10" s="61"/>
      <c r="T10" s="65" t="str">
        <f t="shared" si="1"/>
        <v> </v>
      </c>
      <c r="U10" s="23"/>
      <c r="V10" s="98">
        <v>4</v>
      </c>
      <c r="W10" s="18"/>
      <c r="X10" s="19"/>
      <c r="Y10" s="89" t="str">
        <f t="shared" si="2"/>
        <v> </v>
      </c>
      <c r="Z10" s="19"/>
      <c r="AA10" s="107">
        <v>4</v>
      </c>
      <c r="AB10" s="21"/>
      <c r="AC10" s="61"/>
      <c r="AD10" s="91" t="str">
        <f t="shared" si="3"/>
        <v> </v>
      </c>
      <c r="AE10" s="22"/>
      <c r="AF10" s="98">
        <v>4</v>
      </c>
      <c r="AG10" s="70"/>
      <c r="AH10" s="19"/>
      <c r="AI10" s="89" t="str">
        <f>IF(AG10&gt;0,IF(AG10&lt;1000,AG10/AH10," ")," ")</f>
        <v> </v>
      </c>
      <c r="AJ10" s="18"/>
      <c r="AK10" s="190">
        <v>4</v>
      </c>
      <c r="AL10" s="21"/>
      <c r="AM10" s="61"/>
      <c r="AN10" s="94" t="str">
        <f t="shared" si="4"/>
        <v> </v>
      </c>
      <c r="AO10" s="23"/>
      <c r="AP10" s="98">
        <v>4</v>
      </c>
      <c r="AQ10" s="18"/>
      <c r="AR10" s="19"/>
      <c r="AS10" s="96" t="str">
        <f t="shared" si="5"/>
        <v> </v>
      </c>
      <c r="AT10" s="20"/>
      <c r="AU10" s="98">
        <v>4</v>
      </c>
      <c r="AV10" s="14"/>
      <c r="AW10" s="61"/>
      <c r="AX10" s="94" t="str">
        <f t="shared" si="6"/>
        <v> </v>
      </c>
      <c r="AY10" s="23"/>
      <c r="AZ10" s="98">
        <v>4</v>
      </c>
      <c r="BA10" s="18"/>
      <c r="BB10" s="19"/>
      <c r="BC10" s="96" t="str">
        <f t="shared" si="7"/>
        <v> </v>
      </c>
      <c r="BD10" s="20"/>
      <c r="BE10" s="98">
        <v>4</v>
      </c>
      <c r="BF10" s="21"/>
      <c r="BG10" s="61"/>
      <c r="BH10" s="94" t="str">
        <f t="shared" si="8"/>
        <v> </v>
      </c>
      <c r="BI10" s="22"/>
    </row>
    <row r="11" spans="1:61" ht="12.75">
      <c r="A11" s="105"/>
      <c r="B11" s="98">
        <v>5</v>
      </c>
      <c r="C11" s="11"/>
      <c r="D11" s="53"/>
      <c r="E11" s="49"/>
      <c r="F11" s="20"/>
      <c r="G11" s="98">
        <v>5</v>
      </c>
      <c r="H11" s="60"/>
      <c r="I11" s="61"/>
      <c r="J11" s="61" t="str">
        <f t="shared" si="0"/>
        <v> </v>
      </c>
      <c r="K11" s="22"/>
      <c r="L11" s="98">
        <v>5</v>
      </c>
      <c r="M11" s="18"/>
      <c r="N11" s="38"/>
      <c r="O11" s="49"/>
      <c r="P11" s="18"/>
      <c r="Q11" s="100">
        <v>5</v>
      </c>
      <c r="R11" s="21"/>
      <c r="S11" s="61"/>
      <c r="T11" s="65" t="str">
        <f t="shared" si="1"/>
        <v> </v>
      </c>
      <c r="U11" s="23"/>
      <c r="V11" s="187">
        <v>5</v>
      </c>
      <c r="W11" s="18"/>
      <c r="X11" s="19"/>
      <c r="Y11" s="89" t="str">
        <f t="shared" si="2"/>
        <v> </v>
      </c>
      <c r="Z11" s="19"/>
      <c r="AA11" s="107">
        <v>5</v>
      </c>
      <c r="AB11" s="21"/>
      <c r="AC11" s="61"/>
      <c r="AD11" s="91" t="str">
        <f t="shared" si="3"/>
        <v> </v>
      </c>
      <c r="AE11" s="22"/>
      <c r="AF11" s="98">
        <v>5</v>
      </c>
      <c r="AG11" s="70"/>
      <c r="AH11" s="19"/>
      <c r="AI11" s="89" t="str">
        <f>IF(AG11&gt;0,IF(AG11&lt;1000,AG11/AH11," ")," ")</f>
        <v> </v>
      </c>
      <c r="AJ11" s="18"/>
      <c r="AK11" s="100">
        <v>5</v>
      </c>
      <c r="AL11" s="21"/>
      <c r="AM11" s="61"/>
      <c r="AN11" s="94" t="str">
        <f t="shared" si="4"/>
        <v> </v>
      </c>
      <c r="AO11" s="23"/>
      <c r="AP11" s="98">
        <v>5</v>
      </c>
      <c r="AQ11" s="18"/>
      <c r="AR11" s="19"/>
      <c r="AS11" s="96" t="str">
        <f t="shared" si="5"/>
        <v> </v>
      </c>
      <c r="AT11" s="20"/>
      <c r="AU11" s="98">
        <v>5</v>
      </c>
      <c r="AV11" s="14"/>
      <c r="AW11" s="61"/>
      <c r="AX11" s="94" t="str">
        <f t="shared" si="6"/>
        <v> </v>
      </c>
      <c r="AY11" s="23"/>
      <c r="AZ11" s="98">
        <v>5</v>
      </c>
      <c r="BA11" s="18"/>
      <c r="BB11" s="19"/>
      <c r="BC11" s="96" t="str">
        <f t="shared" si="7"/>
        <v> </v>
      </c>
      <c r="BD11" s="20"/>
      <c r="BE11" s="98">
        <v>5</v>
      </c>
      <c r="BF11" s="21"/>
      <c r="BG11" s="61"/>
      <c r="BH11" s="94" t="str">
        <f t="shared" si="8"/>
        <v> </v>
      </c>
      <c r="BI11" s="22"/>
    </row>
    <row r="12" spans="1:61" ht="12.75">
      <c r="A12" s="105"/>
      <c r="B12" s="98">
        <v>6</v>
      </c>
      <c r="C12" s="11"/>
      <c r="D12" s="53"/>
      <c r="E12" s="49"/>
      <c r="F12" s="20"/>
      <c r="G12" s="98">
        <v>6</v>
      </c>
      <c r="H12" s="60"/>
      <c r="I12" s="61"/>
      <c r="J12" s="61" t="str">
        <f t="shared" si="0"/>
        <v> </v>
      </c>
      <c r="K12" s="22"/>
      <c r="L12" s="98">
        <v>6</v>
      </c>
      <c r="M12" s="18"/>
      <c r="N12" s="38"/>
      <c r="O12" s="49"/>
      <c r="P12" s="18"/>
      <c r="Q12" s="100">
        <v>6</v>
      </c>
      <c r="R12" s="21"/>
      <c r="S12" s="61"/>
      <c r="T12" s="65" t="str">
        <f t="shared" si="1"/>
        <v> </v>
      </c>
      <c r="U12" s="23"/>
      <c r="V12" s="98">
        <v>6</v>
      </c>
      <c r="W12" s="18"/>
      <c r="X12" s="19"/>
      <c r="Y12" s="89" t="str">
        <f t="shared" si="2"/>
        <v> </v>
      </c>
      <c r="Z12" s="19"/>
      <c r="AA12" s="107">
        <v>6</v>
      </c>
      <c r="AB12" s="21"/>
      <c r="AC12" s="61"/>
      <c r="AD12" s="91" t="str">
        <f t="shared" si="3"/>
        <v> </v>
      </c>
      <c r="AE12" s="22"/>
      <c r="AF12" s="98">
        <v>6</v>
      </c>
      <c r="AG12" s="70"/>
      <c r="AH12" s="19"/>
      <c r="AI12" s="89"/>
      <c r="AJ12" s="18"/>
      <c r="AK12" s="100">
        <v>6</v>
      </c>
      <c r="AL12" s="21"/>
      <c r="AM12" s="61"/>
      <c r="AN12" s="94" t="str">
        <f t="shared" si="4"/>
        <v> </v>
      </c>
      <c r="AO12" s="23"/>
      <c r="AP12" s="98">
        <v>6</v>
      </c>
      <c r="AQ12" s="18"/>
      <c r="AR12" s="19"/>
      <c r="AS12" s="96" t="str">
        <f t="shared" si="5"/>
        <v> </v>
      </c>
      <c r="AT12" s="20"/>
      <c r="AU12" s="187">
        <v>6</v>
      </c>
      <c r="AV12" s="14"/>
      <c r="AW12" s="61"/>
      <c r="AX12" s="94" t="str">
        <f t="shared" si="6"/>
        <v> </v>
      </c>
      <c r="AY12" s="23"/>
      <c r="AZ12" s="98">
        <v>6</v>
      </c>
      <c r="BA12" s="18"/>
      <c r="BB12" s="19"/>
      <c r="BC12" s="96" t="str">
        <f t="shared" si="7"/>
        <v> </v>
      </c>
      <c r="BD12" s="20"/>
      <c r="BE12" s="98">
        <v>6</v>
      </c>
      <c r="BF12" s="21"/>
      <c r="BG12" s="61"/>
      <c r="BH12" s="94" t="str">
        <f t="shared" si="8"/>
        <v> </v>
      </c>
      <c r="BI12" s="22"/>
    </row>
    <row r="13" spans="1:61" ht="12.75">
      <c r="A13" s="105"/>
      <c r="B13" s="187">
        <v>7</v>
      </c>
      <c r="C13" s="11"/>
      <c r="D13" s="53"/>
      <c r="E13" s="49"/>
      <c r="F13" s="20"/>
      <c r="G13" s="98">
        <v>7</v>
      </c>
      <c r="H13" s="60"/>
      <c r="I13" s="61"/>
      <c r="J13" s="61" t="str">
        <f t="shared" si="0"/>
        <v> </v>
      </c>
      <c r="K13" s="22"/>
      <c r="L13" s="98">
        <v>7</v>
      </c>
      <c r="M13" s="18"/>
      <c r="N13" s="38"/>
      <c r="O13" s="49"/>
      <c r="P13" s="18"/>
      <c r="Q13" s="190">
        <v>7</v>
      </c>
      <c r="R13" s="21"/>
      <c r="S13" s="61"/>
      <c r="T13" s="65" t="str">
        <f t="shared" si="1"/>
        <v> </v>
      </c>
      <c r="U13" s="23"/>
      <c r="V13" s="98">
        <v>7</v>
      </c>
      <c r="W13" s="18"/>
      <c r="X13" s="19"/>
      <c r="Y13" s="89" t="str">
        <f t="shared" si="2"/>
        <v> </v>
      </c>
      <c r="Z13" s="19"/>
      <c r="AA13" s="107">
        <v>7</v>
      </c>
      <c r="AB13" s="21"/>
      <c r="AC13" s="61"/>
      <c r="AD13" s="91" t="str">
        <f t="shared" si="3"/>
        <v> </v>
      </c>
      <c r="AE13" s="22"/>
      <c r="AF13" s="187">
        <v>7</v>
      </c>
      <c r="AG13" s="70"/>
      <c r="AH13" s="19"/>
      <c r="AI13" s="89"/>
      <c r="AJ13" s="18"/>
      <c r="AK13" s="100">
        <v>7</v>
      </c>
      <c r="AL13" s="21"/>
      <c r="AM13" s="61"/>
      <c r="AN13" s="94" t="str">
        <f t="shared" si="4"/>
        <v> </v>
      </c>
      <c r="AO13" s="23"/>
      <c r="AP13" s="98">
        <v>7</v>
      </c>
      <c r="AQ13" s="18"/>
      <c r="AR13" s="19"/>
      <c r="AS13" s="96" t="str">
        <f t="shared" si="5"/>
        <v> </v>
      </c>
      <c r="AT13" s="20"/>
      <c r="AU13" s="98">
        <v>7</v>
      </c>
      <c r="AV13" s="14"/>
      <c r="AW13" s="61"/>
      <c r="AX13" s="94" t="str">
        <f t="shared" si="6"/>
        <v> </v>
      </c>
      <c r="AY13" s="23"/>
      <c r="AZ13" s="98">
        <v>7</v>
      </c>
      <c r="BA13" s="18"/>
      <c r="BB13" s="19"/>
      <c r="BC13" s="96" t="str">
        <f t="shared" si="7"/>
        <v> </v>
      </c>
      <c r="BD13" s="20"/>
      <c r="BE13" s="98">
        <v>7</v>
      </c>
      <c r="BF13" s="21"/>
      <c r="BG13" s="61"/>
      <c r="BH13" s="94" t="str">
        <f t="shared" si="8"/>
        <v> </v>
      </c>
      <c r="BI13" s="22"/>
    </row>
    <row r="14" spans="1:62" ht="12.75">
      <c r="A14" s="105"/>
      <c r="B14" s="98">
        <v>8</v>
      </c>
      <c r="C14" s="11"/>
      <c r="D14" s="53"/>
      <c r="E14" s="49"/>
      <c r="F14" s="20"/>
      <c r="G14" s="98">
        <v>8</v>
      </c>
      <c r="H14" s="60"/>
      <c r="I14" s="61"/>
      <c r="J14" s="61" t="str">
        <f t="shared" si="0"/>
        <v> </v>
      </c>
      <c r="K14" s="22"/>
      <c r="L14" s="98">
        <v>8</v>
      </c>
      <c r="M14" s="18"/>
      <c r="N14" s="38"/>
      <c r="O14" s="49"/>
      <c r="P14" s="18"/>
      <c r="Q14" s="100">
        <v>8</v>
      </c>
      <c r="R14" s="21"/>
      <c r="S14" s="61"/>
      <c r="T14" s="65" t="str">
        <f t="shared" si="1"/>
        <v> </v>
      </c>
      <c r="U14" s="23"/>
      <c r="V14" s="98">
        <v>8</v>
      </c>
      <c r="W14" s="18"/>
      <c r="X14" s="19"/>
      <c r="Y14" s="89" t="str">
        <f t="shared" si="2"/>
        <v> </v>
      </c>
      <c r="Z14" s="19"/>
      <c r="AA14" s="107">
        <v>8</v>
      </c>
      <c r="AB14" s="21"/>
      <c r="AC14" s="61"/>
      <c r="AD14" s="91" t="str">
        <f t="shared" si="3"/>
        <v> </v>
      </c>
      <c r="AE14" s="22"/>
      <c r="AF14" s="98">
        <v>8</v>
      </c>
      <c r="AG14" s="70"/>
      <c r="AH14" s="19"/>
      <c r="AI14" s="89"/>
      <c r="AJ14" s="18"/>
      <c r="AK14" s="100">
        <v>8</v>
      </c>
      <c r="AL14" s="21"/>
      <c r="AM14" s="61"/>
      <c r="AN14" s="94" t="str">
        <f t="shared" si="4"/>
        <v> </v>
      </c>
      <c r="AO14" s="23"/>
      <c r="AP14" s="187">
        <v>8</v>
      </c>
      <c r="AQ14" s="18"/>
      <c r="AR14" s="19"/>
      <c r="AS14" s="96" t="str">
        <f t="shared" si="5"/>
        <v> </v>
      </c>
      <c r="AT14" s="20"/>
      <c r="AU14" s="98">
        <v>8</v>
      </c>
      <c r="AV14" s="14"/>
      <c r="AW14" s="61"/>
      <c r="AX14" s="94" t="str">
        <f t="shared" si="6"/>
        <v> </v>
      </c>
      <c r="AY14" s="23"/>
      <c r="AZ14" s="98">
        <v>8</v>
      </c>
      <c r="BA14" s="18"/>
      <c r="BB14" s="19"/>
      <c r="BC14" s="96" t="str">
        <f t="shared" si="7"/>
        <v> </v>
      </c>
      <c r="BD14" s="20"/>
      <c r="BE14" s="187">
        <v>8</v>
      </c>
      <c r="BF14" s="21"/>
      <c r="BG14" s="61"/>
      <c r="BH14" s="94" t="str">
        <f t="shared" si="8"/>
        <v> </v>
      </c>
      <c r="BI14" s="22"/>
      <c r="BJ14" s="106"/>
    </row>
    <row r="15" spans="1:61" ht="12.75">
      <c r="A15" s="105"/>
      <c r="B15" s="98">
        <v>9</v>
      </c>
      <c r="C15" s="11"/>
      <c r="D15" s="53"/>
      <c r="E15" s="49"/>
      <c r="F15" s="20"/>
      <c r="G15" s="98">
        <v>9</v>
      </c>
      <c r="H15" s="60"/>
      <c r="I15" s="61"/>
      <c r="J15" s="61" t="str">
        <f t="shared" si="0"/>
        <v> </v>
      </c>
      <c r="K15" s="22"/>
      <c r="L15" s="98">
        <v>9</v>
      </c>
      <c r="M15" s="18"/>
      <c r="N15" s="38"/>
      <c r="O15" s="49"/>
      <c r="P15" s="18"/>
      <c r="Q15" s="100">
        <v>9</v>
      </c>
      <c r="R15" s="21"/>
      <c r="S15" s="61"/>
      <c r="T15" s="65" t="str">
        <f t="shared" si="1"/>
        <v> </v>
      </c>
      <c r="U15" s="23"/>
      <c r="V15" s="98">
        <v>9</v>
      </c>
      <c r="W15" s="18"/>
      <c r="X15" s="19"/>
      <c r="Y15" s="89" t="str">
        <f t="shared" si="2"/>
        <v> </v>
      </c>
      <c r="Z15" s="19"/>
      <c r="AA15" s="191">
        <v>9</v>
      </c>
      <c r="AB15" s="21"/>
      <c r="AC15" s="61"/>
      <c r="AD15" s="91" t="str">
        <f t="shared" si="3"/>
        <v> </v>
      </c>
      <c r="AE15" s="22"/>
      <c r="AF15" s="98">
        <v>9</v>
      </c>
      <c r="AG15" s="70"/>
      <c r="AH15" s="19"/>
      <c r="AI15" s="89"/>
      <c r="AJ15" s="18"/>
      <c r="AK15" s="100">
        <v>9</v>
      </c>
      <c r="AL15" s="21"/>
      <c r="AM15" s="61"/>
      <c r="AN15" s="94" t="str">
        <f t="shared" si="4"/>
        <v> </v>
      </c>
      <c r="AO15" s="23"/>
      <c r="AP15" s="98">
        <v>9</v>
      </c>
      <c r="AQ15" s="18"/>
      <c r="AR15" s="19"/>
      <c r="AS15" s="96" t="str">
        <f t="shared" si="5"/>
        <v> </v>
      </c>
      <c r="AT15" s="20"/>
      <c r="AU15" s="98">
        <v>9</v>
      </c>
      <c r="AV15" s="14"/>
      <c r="AW15" s="61"/>
      <c r="AX15" s="94" t="str">
        <f t="shared" si="6"/>
        <v> </v>
      </c>
      <c r="AY15" s="23"/>
      <c r="AZ15" s="98">
        <v>9</v>
      </c>
      <c r="BA15" s="18"/>
      <c r="BB15" s="19"/>
      <c r="BC15" s="96" t="str">
        <f t="shared" si="7"/>
        <v> </v>
      </c>
      <c r="BD15" s="20"/>
      <c r="BE15" s="98">
        <v>9</v>
      </c>
      <c r="BF15" s="21"/>
      <c r="BG15" s="61"/>
      <c r="BH15" s="94" t="str">
        <f t="shared" si="8"/>
        <v> </v>
      </c>
      <c r="BI15" s="22"/>
    </row>
    <row r="16" spans="1:61" ht="12.75">
      <c r="A16" s="105"/>
      <c r="B16" s="98">
        <v>10</v>
      </c>
      <c r="C16" s="11"/>
      <c r="D16" s="53"/>
      <c r="E16" s="49"/>
      <c r="F16" s="20"/>
      <c r="G16" s="98">
        <v>10</v>
      </c>
      <c r="H16" s="60"/>
      <c r="I16" s="61"/>
      <c r="J16" s="61" t="str">
        <f t="shared" si="0"/>
        <v> </v>
      </c>
      <c r="K16" s="22"/>
      <c r="L16" s="187">
        <v>10</v>
      </c>
      <c r="M16" s="18"/>
      <c r="N16" s="38"/>
      <c r="O16" s="49"/>
      <c r="P16" s="18"/>
      <c r="Q16" s="100">
        <v>10</v>
      </c>
      <c r="R16" s="21"/>
      <c r="S16" s="61"/>
      <c r="T16" s="65" t="str">
        <f t="shared" si="1"/>
        <v> </v>
      </c>
      <c r="U16" s="23"/>
      <c r="V16" s="98">
        <v>10</v>
      </c>
      <c r="W16" s="18"/>
      <c r="X16" s="19"/>
      <c r="Y16" s="89" t="str">
        <f t="shared" si="2"/>
        <v> </v>
      </c>
      <c r="Z16" s="19"/>
      <c r="AA16" s="107">
        <v>10</v>
      </c>
      <c r="AB16" s="21"/>
      <c r="AC16" s="61"/>
      <c r="AD16" s="91" t="str">
        <f t="shared" si="3"/>
        <v> </v>
      </c>
      <c r="AE16" s="22"/>
      <c r="AF16" s="98">
        <v>10</v>
      </c>
      <c r="AG16" s="70"/>
      <c r="AH16" s="19"/>
      <c r="AI16" s="89"/>
      <c r="AJ16" s="18"/>
      <c r="AK16" s="100">
        <v>10</v>
      </c>
      <c r="AL16" s="21"/>
      <c r="AM16" s="61"/>
      <c r="AN16" s="94" t="str">
        <f t="shared" si="4"/>
        <v> </v>
      </c>
      <c r="AO16" s="23"/>
      <c r="AP16" s="98">
        <v>10</v>
      </c>
      <c r="AQ16" s="18"/>
      <c r="AR16" s="19"/>
      <c r="AS16" s="96" t="str">
        <f t="shared" si="5"/>
        <v> </v>
      </c>
      <c r="AT16" s="20"/>
      <c r="AU16" s="98">
        <v>10</v>
      </c>
      <c r="AV16" s="14"/>
      <c r="AW16" s="61"/>
      <c r="AX16" s="94" t="str">
        <f t="shared" si="6"/>
        <v> </v>
      </c>
      <c r="AY16" s="23"/>
      <c r="AZ16" s="187">
        <v>10</v>
      </c>
      <c r="BA16" s="18"/>
      <c r="BB16" s="19"/>
      <c r="BC16" s="96" t="str">
        <f t="shared" si="7"/>
        <v> </v>
      </c>
      <c r="BD16" s="20"/>
      <c r="BE16" s="98">
        <v>10</v>
      </c>
      <c r="BF16" s="21"/>
      <c r="BG16" s="61"/>
      <c r="BH16" s="94" t="str">
        <f t="shared" si="8"/>
        <v> </v>
      </c>
      <c r="BI16" s="22"/>
    </row>
    <row r="17" spans="1:61" ht="12.75">
      <c r="A17" s="105"/>
      <c r="B17" s="98">
        <v>11</v>
      </c>
      <c r="C17" s="11"/>
      <c r="D17" s="53"/>
      <c r="E17" s="49"/>
      <c r="F17" s="20"/>
      <c r="G17" s="187">
        <v>11</v>
      </c>
      <c r="H17" s="60"/>
      <c r="I17" s="61"/>
      <c r="J17" s="61" t="str">
        <f t="shared" si="0"/>
        <v> </v>
      </c>
      <c r="K17" s="22"/>
      <c r="L17" s="98">
        <v>11</v>
      </c>
      <c r="M17" s="18"/>
      <c r="N17" s="38"/>
      <c r="O17" s="49"/>
      <c r="P17" s="18"/>
      <c r="Q17" s="100">
        <v>11</v>
      </c>
      <c r="R17" s="21"/>
      <c r="S17" s="61"/>
      <c r="T17" s="65" t="str">
        <f t="shared" si="1"/>
        <v> </v>
      </c>
      <c r="U17" s="23"/>
      <c r="V17" s="98">
        <v>11</v>
      </c>
      <c r="W17" s="18"/>
      <c r="X17" s="19" t="s">
        <v>32</v>
      </c>
      <c r="Y17" s="89" t="str">
        <f t="shared" si="2"/>
        <v> </v>
      </c>
      <c r="Z17" s="19"/>
      <c r="AA17" s="107">
        <v>11</v>
      </c>
      <c r="AB17" s="21"/>
      <c r="AC17" s="61"/>
      <c r="AD17" s="91" t="str">
        <f t="shared" si="3"/>
        <v> </v>
      </c>
      <c r="AE17" s="22"/>
      <c r="AF17" s="98">
        <v>11</v>
      </c>
      <c r="AG17" s="70"/>
      <c r="AH17" s="19"/>
      <c r="AI17" s="89"/>
      <c r="AJ17" s="18"/>
      <c r="AK17" s="190">
        <v>11</v>
      </c>
      <c r="AL17" s="21"/>
      <c r="AM17" s="61" t="s">
        <v>32</v>
      </c>
      <c r="AN17" s="94" t="str">
        <f t="shared" si="4"/>
        <v> </v>
      </c>
      <c r="AO17" s="23"/>
      <c r="AP17" s="98">
        <v>11</v>
      </c>
      <c r="AQ17" s="18"/>
      <c r="AR17" s="19"/>
      <c r="AS17" s="96" t="str">
        <f t="shared" si="5"/>
        <v> </v>
      </c>
      <c r="AT17" s="20"/>
      <c r="AU17" s="98">
        <v>11</v>
      </c>
      <c r="AV17" s="14"/>
      <c r="AW17" s="61"/>
      <c r="AX17" s="94" t="str">
        <f t="shared" si="6"/>
        <v> </v>
      </c>
      <c r="AY17" s="23"/>
      <c r="AZ17" s="187">
        <v>11</v>
      </c>
      <c r="BA17" s="18"/>
      <c r="BB17" s="19"/>
      <c r="BC17" s="96" t="str">
        <f t="shared" si="7"/>
        <v> </v>
      </c>
      <c r="BD17" s="20"/>
      <c r="BE17" s="98">
        <v>11</v>
      </c>
      <c r="BF17" s="21"/>
      <c r="BG17" s="61"/>
      <c r="BH17" s="94" t="str">
        <f t="shared" si="8"/>
        <v> </v>
      </c>
      <c r="BI17" s="22"/>
    </row>
    <row r="18" spans="1:61" ht="12.75">
      <c r="A18" s="105"/>
      <c r="B18" s="98">
        <v>12</v>
      </c>
      <c r="C18" s="11"/>
      <c r="D18" s="53"/>
      <c r="E18" s="49"/>
      <c r="F18" s="20"/>
      <c r="G18" s="98">
        <v>12</v>
      </c>
      <c r="H18" s="60"/>
      <c r="I18" s="61"/>
      <c r="J18" s="61" t="str">
        <f t="shared" si="0"/>
        <v> </v>
      </c>
      <c r="K18" s="22"/>
      <c r="L18" s="98">
        <v>12</v>
      </c>
      <c r="M18" s="18"/>
      <c r="N18" s="38"/>
      <c r="O18" s="49"/>
      <c r="P18" s="18"/>
      <c r="Q18" s="100">
        <v>12</v>
      </c>
      <c r="R18" s="21"/>
      <c r="S18" s="61"/>
      <c r="T18" s="65" t="str">
        <f t="shared" si="1"/>
        <v> </v>
      </c>
      <c r="U18" s="23"/>
      <c r="V18" s="187">
        <v>12</v>
      </c>
      <c r="W18" s="18"/>
      <c r="X18" s="19"/>
      <c r="Y18" s="89" t="str">
        <f t="shared" si="2"/>
        <v> </v>
      </c>
      <c r="Z18" s="19"/>
      <c r="AA18" s="107">
        <v>12</v>
      </c>
      <c r="AB18" s="21"/>
      <c r="AC18" s="61"/>
      <c r="AD18" s="91" t="str">
        <f t="shared" si="3"/>
        <v> </v>
      </c>
      <c r="AE18" s="22"/>
      <c r="AF18" s="98">
        <v>12</v>
      </c>
      <c r="AG18" s="70"/>
      <c r="AH18" s="19"/>
      <c r="AI18" s="89"/>
      <c r="AJ18" s="18"/>
      <c r="AK18" s="100">
        <v>12</v>
      </c>
      <c r="AL18" s="21"/>
      <c r="AM18" s="61"/>
      <c r="AN18" s="94" t="str">
        <f t="shared" si="4"/>
        <v> </v>
      </c>
      <c r="AO18" s="23"/>
      <c r="AP18" s="98">
        <v>12</v>
      </c>
      <c r="AQ18" s="18"/>
      <c r="AR18" s="19"/>
      <c r="AS18" s="96" t="str">
        <f t="shared" si="5"/>
        <v> </v>
      </c>
      <c r="AT18" s="20"/>
      <c r="AU18" s="98">
        <v>12</v>
      </c>
      <c r="AV18" s="14"/>
      <c r="AW18" s="61"/>
      <c r="AX18" s="94" t="str">
        <f t="shared" si="6"/>
        <v> </v>
      </c>
      <c r="AY18" s="23"/>
      <c r="AZ18" s="98">
        <v>12</v>
      </c>
      <c r="BA18" s="18"/>
      <c r="BB18" s="19"/>
      <c r="BC18" s="96" t="str">
        <f t="shared" si="7"/>
        <v> </v>
      </c>
      <c r="BD18" s="20"/>
      <c r="BE18" s="98">
        <v>12</v>
      </c>
      <c r="BF18" s="21"/>
      <c r="BG18" s="61"/>
      <c r="BH18" s="94" t="str">
        <f t="shared" si="8"/>
        <v> </v>
      </c>
      <c r="BI18" s="22"/>
    </row>
    <row r="19" spans="1:61" ht="12.75">
      <c r="A19" s="105"/>
      <c r="B19" s="98">
        <v>13</v>
      </c>
      <c r="C19" s="11"/>
      <c r="D19" s="53"/>
      <c r="E19" s="49"/>
      <c r="F19" s="20"/>
      <c r="G19" s="98">
        <v>13</v>
      </c>
      <c r="H19" s="60"/>
      <c r="I19" s="61"/>
      <c r="J19" s="61" t="str">
        <f t="shared" si="0"/>
        <v> </v>
      </c>
      <c r="K19" s="22"/>
      <c r="L19" s="98">
        <v>13</v>
      </c>
      <c r="M19" s="18"/>
      <c r="N19" s="38"/>
      <c r="O19" s="49"/>
      <c r="P19" s="18"/>
      <c r="Q19" s="100">
        <v>13</v>
      </c>
      <c r="R19" s="21"/>
      <c r="S19" s="61"/>
      <c r="T19" s="65" t="str">
        <f t="shared" si="1"/>
        <v> </v>
      </c>
      <c r="U19" s="23"/>
      <c r="V19" s="98">
        <v>13</v>
      </c>
      <c r="W19" s="18"/>
      <c r="X19" s="19"/>
      <c r="Y19" s="89" t="str">
        <f t="shared" si="2"/>
        <v> </v>
      </c>
      <c r="Z19" s="19"/>
      <c r="AA19" s="107">
        <v>13</v>
      </c>
      <c r="AB19" s="21"/>
      <c r="AC19" s="61"/>
      <c r="AD19" s="91" t="str">
        <f t="shared" si="3"/>
        <v> </v>
      </c>
      <c r="AE19" s="22"/>
      <c r="AF19" s="98">
        <v>13</v>
      </c>
      <c r="AG19" s="70"/>
      <c r="AH19" s="19"/>
      <c r="AI19" s="89"/>
      <c r="AJ19" s="18"/>
      <c r="AK19" s="100">
        <v>13</v>
      </c>
      <c r="AL19" s="21"/>
      <c r="AM19" s="61"/>
      <c r="AN19" s="94" t="str">
        <f t="shared" si="4"/>
        <v> </v>
      </c>
      <c r="AO19" s="23"/>
      <c r="AP19" s="98">
        <v>13</v>
      </c>
      <c r="AQ19" s="18"/>
      <c r="AR19" s="19"/>
      <c r="AS19" s="96" t="str">
        <f t="shared" si="5"/>
        <v> </v>
      </c>
      <c r="AT19" s="20"/>
      <c r="AU19" s="187">
        <v>13</v>
      </c>
      <c r="AV19" s="14"/>
      <c r="AW19" s="61"/>
      <c r="AX19" s="94" t="str">
        <f t="shared" si="6"/>
        <v> </v>
      </c>
      <c r="AY19" s="23"/>
      <c r="AZ19" s="98">
        <v>13</v>
      </c>
      <c r="BA19" s="18"/>
      <c r="BB19" s="19"/>
      <c r="BC19" s="96" t="str">
        <f t="shared" si="7"/>
        <v> </v>
      </c>
      <c r="BD19" s="20"/>
      <c r="BE19" s="98">
        <v>13</v>
      </c>
      <c r="BF19" s="21"/>
      <c r="BG19" s="61"/>
      <c r="BH19" s="94" t="str">
        <f t="shared" si="8"/>
        <v> </v>
      </c>
      <c r="BI19" s="22"/>
    </row>
    <row r="20" spans="1:61" ht="12.75">
      <c r="A20" s="105"/>
      <c r="B20" s="187">
        <v>14</v>
      </c>
      <c r="C20" s="11"/>
      <c r="D20" s="53"/>
      <c r="E20" s="49"/>
      <c r="F20" s="20"/>
      <c r="G20" s="98">
        <v>14</v>
      </c>
      <c r="H20" s="60"/>
      <c r="I20" s="61" t="s">
        <v>32</v>
      </c>
      <c r="J20" s="61" t="str">
        <f t="shared" si="0"/>
        <v> </v>
      </c>
      <c r="K20" s="22"/>
      <c r="L20" s="98">
        <v>14</v>
      </c>
      <c r="M20" s="18"/>
      <c r="N20" s="38"/>
      <c r="O20" s="49"/>
      <c r="P20" s="18"/>
      <c r="Q20" s="190">
        <v>14</v>
      </c>
      <c r="R20" s="21"/>
      <c r="S20" s="61"/>
      <c r="T20" s="65" t="str">
        <f t="shared" si="1"/>
        <v> </v>
      </c>
      <c r="U20" s="23"/>
      <c r="V20" s="98">
        <v>14</v>
      </c>
      <c r="W20" s="18"/>
      <c r="X20" s="19"/>
      <c r="Y20" s="89" t="str">
        <f t="shared" si="2"/>
        <v> </v>
      </c>
      <c r="Z20" s="19"/>
      <c r="AA20" s="107">
        <v>14</v>
      </c>
      <c r="AB20" s="21"/>
      <c r="AC20" s="61"/>
      <c r="AD20" s="91" t="str">
        <f t="shared" si="3"/>
        <v> </v>
      </c>
      <c r="AE20" s="22"/>
      <c r="AF20" s="187">
        <v>14</v>
      </c>
      <c r="AG20" s="70"/>
      <c r="AH20" s="19"/>
      <c r="AI20" s="89"/>
      <c r="AJ20" s="18"/>
      <c r="AK20" s="100">
        <v>14</v>
      </c>
      <c r="AL20" s="21"/>
      <c r="AM20" s="61"/>
      <c r="AN20" s="94" t="str">
        <f t="shared" si="4"/>
        <v> </v>
      </c>
      <c r="AO20" s="23"/>
      <c r="AP20" s="98">
        <v>14</v>
      </c>
      <c r="AQ20" s="18"/>
      <c r="AR20" s="19"/>
      <c r="AS20" s="96" t="str">
        <f t="shared" si="5"/>
        <v> </v>
      </c>
      <c r="AT20" s="20"/>
      <c r="AU20" s="98">
        <v>14</v>
      </c>
      <c r="AV20" s="14"/>
      <c r="AW20" s="61"/>
      <c r="AX20" s="94" t="str">
        <f t="shared" si="6"/>
        <v> </v>
      </c>
      <c r="AY20" s="23"/>
      <c r="AZ20" s="98">
        <v>14</v>
      </c>
      <c r="BA20" s="18"/>
      <c r="BB20" s="19"/>
      <c r="BC20" s="96" t="str">
        <f t="shared" si="7"/>
        <v> </v>
      </c>
      <c r="BD20" s="20"/>
      <c r="BE20" s="98">
        <v>14</v>
      </c>
      <c r="BF20" s="21"/>
      <c r="BG20" s="61"/>
      <c r="BH20" s="94" t="str">
        <f t="shared" si="8"/>
        <v> </v>
      </c>
      <c r="BI20" s="22"/>
    </row>
    <row r="21" spans="1:61" ht="12.75">
      <c r="A21" s="105"/>
      <c r="B21" s="98">
        <v>15</v>
      </c>
      <c r="C21" s="11"/>
      <c r="D21" s="53"/>
      <c r="E21" s="49"/>
      <c r="F21" s="20"/>
      <c r="G21" s="98">
        <v>15</v>
      </c>
      <c r="H21" s="60"/>
      <c r="I21" s="61"/>
      <c r="J21" s="61" t="str">
        <f t="shared" si="0"/>
        <v> </v>
      </c>
      <c r="K21" s="22"/>
      <c r="L21" s="98">
        <v>15</v>
      </c>
      <c r="M21" s="18"/>
      <c r="N21" s="38"/>
      <c r="O21" s="49"/>
      <c r="P21" s="18"/>
      <c r="Q21" s="100">
        <v>15</v>
      </c>
      <c r="R21" s="21"/>
      <c r="S21" s="61"/>
      <c r="T21" s="65" t="str">
        <f t="shared" si="1"/>
        <v> </v>
      </c>
      <c r="U21" s="23"/>
      <c r="V21" s="98">
        <v>15</v>
      </c>
      <c r="W21" s="18"/>
      <c r="X21" s="19"/>
      <c r="Y21" s="89" t="str">
        <f t="shared" si="2"/>
        <v> </v>
      </c>
      <c r="Z21" s="19"/>
      <c r="AA21" s="107">
        <v>15</v>
      </c>
      <c r="AB21" s="21"/>
      <c r="AC21" s="61"/>
      <c r="AD21" s="91" t="str">
        <f t="shared" si="3"/>
        <v> </v>
      </c>
      <c r="AE21" s="22"/>
      <c r="AF21" s="98">
        <v>15</v>
      </c>
      <c r="AG21" s="70"/>
      <c r="AH21" s="19"/>
      <c r="AI21" s="89"/>
      <c r="AJ21" s="18"/>
      <c r="AK21" s="190">
        <v>15</v>
      </c>
      <c r="AL21" s="21"/>
      <c r="AM21" s="61"/>
      <c r="AN21" s="94" t="str">
        <f t="shared" si="4"/>
        <v> </v>
      </c>
      <c r="AO21" s="23"/>
      <c r="AP21" s="187">
        <v>15</v>
      </c>
      <c r="AQ21" s="18"/>
      <c r="AR21" s="19"/>
      <c r="AS21" s="96" t="str">
        <f t="shared" si="5"/>
        <v> </v>
      </c>
      <c r="AT21" s="20"/>
      <c r="AU21" s="98">
        <v>15</v>
      </c>
      <c r="AV21" s="14"/>
      <c r="AW21" s="61"/>
      <c r="AX21" s="94" t="str">
        <f t="shared" si="6"/>
        <v> </v>
      </c>
      <c r="AY21" s="23"/>
      <c r="AZ21" s="98">
        <v>15</v>
      </c>
      <c r="BA21" s="18"/>
      <c r="BB21" s="19"/>
      <c r="BC21" s="96" t="str">
        <f t="shared" si="7"/>
        <v> </v>
      </c>
      <c r="BD21" s="20"/>
      <c r="BE21" s="187">
        <v>15</v>
      </c>
      <c r="BF21" s="21"/>
      <c r="BG21" s="61"/>
      <c r="BH21" s="94" t="str">
        <f t="shared" si="8"/>
        <v> </v>
      </c>
      <c r="BI21" s="22"/>
    </row>
    <row r="22" spans="1:61" ht="12.75">
      <c r="A22" s="105"/>
      <c r="B22" s="98">
        <v>16</v>
      </c>
      <c r="C22" s="11"/>
      <c r="D22" s="53"/>
      <c r="E22" s="49"/>
      <c r="F22" s="20"/>
      <c r="G22" s="98">
        <v>16</v>
      </c>
      <c r="H22" s="60"/>
      <c r="I22" s="61"/>
      <c r="J22" s="61" t="str">
        <f t="shared" si="0"/>
        <v> </v>
      </c>
      <c r="K22" s="22"/>
      <c r="L22" s="98">
        <v>16</v>
      </c>
      <c r="M22" s="18"/>
      <c r="N22" s="38"/>
      <c r="O22" s="49"/>
      <c r="P22" s="18"/>
      <c r="Q22" s="100">
        <v>16</v>
      </c>
      <c r="R22" s="21"/>
      <c r="S22" s="61"/>
      <c r="T22" s="65" t="str">
        <f t="shared" si="1"/>
        <v> </v>
      </c>
      <c r="U22" s="23"/>
      <c r="V22" s="98">
        <v>16</v>
      </c>
      <c r="W22" s="18"/>
      <c r="X22" s="19"/>
      <c r="Y22" s="89" t="str">
        <f t="shared" si="2"/>
        <v> </v>
      </c>
      <c r="Z22" s="19"/>
      <c r="AA22" s="191">
        <v>16</v>
      </c>
      <c r="AB22" s="21"/>
      <c r="AC22" s="61"/>
      <c r="AD22" s="91" t="str">
        <f t="shared" si="3"/>
        <v> </v>
      </c>
      <c r="AE22" s="22"/>
      <c r="AF22" s="98">
        <v>16</v>
      </c>
      <c r="AG22" s="70"/>
      <c r="AH22" s="19"/>
      <c r="AI22" s="89"/>
      <c r="AJ22" s="18"/>
      <c r="AK22" s="100">
        <v>16</v>
      </c>
      <c r="AL22" s="21"/>
      <c r="AM22" s="61"/>
      <c r="AN22" s="94" t="str">
        <f t="shared" si="4"/>
        <v> </v>
      </c>
      <c r="AO22" s="23"/>
      <c r="AP22" s="98">
        <v>16</v>
      </c>
      <c r="AQ22" s="18"/>
      <c r="AR22" s="19"/>
      <c r="AS22" s="96" t="str">
        <f t="shared" si="5"/>
        <v> </v>
      </c>
      <c r="AT22" s="20"/>
      <c r="AU22" s="98">
        <v>16</v>
      </c>
      <c r="AV22" s="14"/>
      <c r="AW22" s="61"/>
      <c r="AX22" s="94" t="str">
        <f t="shared" si="6"/>
        <v> </v>
      </c>
      <c r="AY22" s="23"/>
      <c r="AZ22" s="98">
        <v>16</v>
      </c>
      <c r="BA22" s="18"/>
      <c r="BB22" s="19"/>
      <c r="BC22" s="96" t="str">
        <f t="shared" si="7"/>
        <v> </v>
      </c>
      <c r="BD22" s="20"/>
      <c r="BE22" s="98">
        <v>16</v>
      </c>
      <c r="BF22" s="21"/>
      <c r="BG22" s="61"/>
      <c r="BH22" s="94" t="str">
        <f t="shared" si="8"/>
        <v> </v>
      </c>
      <c r="BI22" s="22"/>
    </row>
    <row r="23" spans="1:61" ht="12.75">
      <c r="A23" s="105"/>
      <c r="B23" s="98">
        <v>17</v>
      </c>
      <c r="C23" s="11"/>
      <c r="D23" s="53"/>
      <c r="E23" s="49"/>
      <c r="F23" s="20"/>
      <c r="G23" s="98">
        <v>17</v>
      </c>
      <c r="H23" s="60"/>
      <c r="I23" s="61"/>
      <c r="J23" s="61" t="str">
        <f t="shared" si="0"/>
        <v> </v>
      </c>
      <c r="K23" s="22"/>
      <c r="L23" s="187">
        <v>17</v>
      </c>
      <c r="M23" s="18"/>
      <c r="N23" s="38"/>
      <c r="O23" s="49"/>
      <c r="P23" s="18"/>
      <c r="Q23" s="100">
        <v>17</v>
      </c>
      <c r="R23" s="21"/>
      <c r="S23" s="61"/>
      <c r="T23" s="65" t="str">
        <f t="shared" si="1"/>
        <v> </v>
      </c>
      <c r="U23" s="23"/>
      <c r="V23" s="98">
        <v>17</v>
      </c>
      <c r="W23" s="18"/>
      <c r="X23" s="19"/>
      <c r="Y23" s="89" t="str">
        <f t="shared" si="2"/>
        <v> </v>
      </c>
      <c r="Z23" s="19"/>
      <c r="AA23" s="107">
        <v>17</v>
      </c>
      <c r="AB23" s="21"/>
      <c r="AC23" s="61"/>
      <c r="AD23" s="91" t="str">
        <f t="shared" si="3"/>
        <v> </v>
      </c>
      <c r="AE23" s="22"/>
      <c r="AF23" s="98">
        <v>17</v>
      </c>
      <c r="AG23" s="70"/>
      <c r="AH23" s="19"/>
      <c r="AI23" s="89"/>
      <c r="AJ23" s="18"/>
      <c r="AK23" s="100">
        <v>17</v>
      </c>
      <c r="AL23" s="21"/>
      <c r="AM23" s="61"/>
      <c r="AN23" s="94" t="str">
        <f t="shared" si="4"/>
        <v> </v>
      </c>
      <c r="AO23" s="23"/>
      <c r="AP23" s="98">
        <v>17</v>
      </c>
      <c r="AQ23" s="18"/>
      <c r="AR23" s="19"/>
      <c r="AS23" s="96" t="str">
        <f t="shared" si="5"/>
        <v> </v>
      </c>
      <c r="AT23" s="20"/>
      <c r="AU23" s="98">
        <v>17</v>
      </c>
      <c r="AV23" s="14"/>
      <c r="AW23" s="61"/>
      <c r="AX23" s="94" t="str">
        <f t="shared" si="6"/>
        <v> </v>
      </c>
      <c r="AY23" s="23"/>
      <c r="AZ23" s="187">
        <v>17</v>
      </c>
      <c r="BA23" s="18"/>
      <c r="BB23" s="19"/>
      <c r="BC23" s="96" t="str">
        <f t="shared" si="7"/>
        <v> </v>
      </c>
      <c r="BD23" s="20"/>
      <c r="BE23" s="98">
        <v>17</v>
      </c>
      <c r="BF23" s="21"/>
      <c r="BG23" s="61"/>
      <c r="BH23" s="94" t="str">
        <f t="shared" si="8"/>
        <v> </v>
      </c>
      <c r="BI23" s="22"/>
    </row>
    <row r="24" spans="1:61" ht="12.75">
      <c r="A24" s="105"/>
      <c r="B24" s="98">
        <v>18</v>
      </c>
      <c r="C24" s="11"/>
      <c r="D24" s="53"/>
      <c r="E24" s="49"/>
      <c r="F24" s="20"/>
      <c r="G24" s="187">
        <v>18</v>
      </c>
      <c r="H24" s="60"/>
      <c r="I24" s="61"/>
      <c r="J24" s="61" t="str">
        <f t="shared" si="0"/>
        <v> </v>
      </c>
      <c r="K24" s="22"/>
      <c r="L24" s="98">
        <v>18</v>
      </c>
      <c r="M24" s="18"/>
      <c r="N24" s="38"/>
      <c r="O24" s="49"/>
      <c r="P24" s="18"/>
      <c r="Q24" s="100">
        <v>18</v>
      </c>
      <c r="R24" s="21"/>
      <c r="S24" s="61"/>
      <c r="T24" s="65" t="str">
        <f t="shared" si="1"/>
        <v> </v>
      </c>
      <c r="U24" s="23"/>
      <c r="V24" s="98">
        <v>18</v>
      </c>
      <c r="W24" s="18"/>
      <c r="X24" s="19"/>
      <c r="Y24" s="89" t="str">
        <f t="shared" si="2"/>
        <v> </v>
      </c>
      <c r="Z24" s="19"/>
      <c r="AA24" s="107">
        <v>18</v>
      </c>
      <c r="AB24" s="21"/>
      <c r="AC24" s="61"/>
      <c r="AD24" s="91" t="str">
        <f t="shared" si="3"/>
        <v> </v>
      </c>
      <c r="AE24" s="22"/>
      <c r="AF24" s="98">
        <v>18</v>
      </c>
      <c r="AG24" s="70"/>
      <c r="AH24" s="19"/>
      <c r="AI24" s="89"/>
      <c r="AJ24" s="18"/>
      <c r="AK24" s="190">
        <v>18</v>
      </c>
      <c r="AL24" s="21"/>
      <c r="AM24" s="61"/>
      <c r="AN24" s="94" t="str">
        <f t="shared" si="4"/>
        <v> </v>
      </c>
      <c r="AO24" s="23"/>
      <c r="AP24" s="98">
        <v>18</v>
      </c>
      <c r="AQ24" s="18"/>
      <c r="AR24" s="19"/>
      <c r="AS24" s="96" t="str">
        <f t="shared" si="5"/>
        <v> </v>
      </c>
      <c r="AT24" s="20"/>
      <c r="AU24" s="98">
        <v>18</v>
      </c>
      <c r="AV24" s="14"/>
      <c r="AW24" s="61"/>
      <c r="AX24" s="94" t="str">
        <f t="shared" si="6"/>
        <v> </v>
      </c>
      <c r="AY24" s="23"/>
      <c r="AZ24" s="98">
        <v>18</v>
      </c>
      <c r="BA24" s="18"/>
      <c r="BB24" s="19"/>
      <c r="BC24" s="96" t="str">
        <f t="shared" si="7"/>
        <v> </v>
      </c>
      <c r="BD24" s="20"/>
      <c r="BE24" s="98">
        <v>18</v>
      </c>
      <c r="BF24" s="21"/>
      <c r="BG24" s="61"/>
      <c r="BH24" s="94" t="str">
        <f t="shared" si="8"/>
        <v> </v>
      </c>
      <c r="BI24" s="22"/>
    </row>
    <row r="25" spans="1:61" ht="12.75">
      <c r="A25" s="105"/>
      <c r="B25" s="98">
        <v>19</v>
      </c>
      <c r="C25" s="11"/>
      <c r="D25" s="53"/>
      <c r="E25" s="49"/>
      <c r="F25" s="20"/>
      <c r="G25" s="98">
        <v>19</v>
      </c>
      <c r="H25" s="60"/>
      <c r="I25" s="61"/>
      <c r="J25" s="61" t="str">
        <f t="shared" si="0"/>
        <v> </v>
      </c>
      <c r="K25" s="22"/>
      <c r="L25" s="98">
        <v>19</v>
      </c>
      <c r="M25" s="18"/>
      <c r="N25" s="38"/>
      <c r="O25" s="49"/>
      <c r="P25" s="18"/>
      <c r="Q25" s="100">
        <v>19</v>
      </c>
      <c r="R25" s="21"/>
      <c r="S25" s="61"/>
      <c r="T25" s="65" t="str">
        <f t="shared" si="1"/>
        <v> </v>
      </c>
      <c r="U25" s="23"/>
      <c r="V25" s="187">
        <v>19</v>
      </c>
      <c r="W25" s="18"/>
      <c r="X25" s="19"/>
      <c r="Y25" s="89" t="str">
        <f t="shared" si="2"/>
        <v> </v>
      </c>
      <c r="Z25" s="19"/>
      <c r="AA25" s="107">
        <v>19</v>
      </c>
      <c r="AB25" s="21"/>
      <c r="AC25" s="61"/>
      <c r="AD25" s="91" t="str">
        <f t="shared" si="3"/>
        <v> </v>
      </c>
      <c r="AE25" s="22"/>
      <c r="AF25" s="98">
        <v>19</v>
      </c>
      <c r="AG25" s="70"/>
      <c r="AH25" s="19"/>
      <c r="AI25" s="89"/>
      <c r="AJ25" s="18"/>
      <c r="AK25" s="100">
        <v>19</v>
      </c>
      <c r="AL25" s="21"/>
      <c r="AM25" s="61"/>
      <c r="AN25" s="94" t="str">
        <f t="shared" si="4"/>
        <v> </v>
      </c>
      <c r="AO25" s="23"/>
      <c r="AP25" s="98">
        <v>19</v>
      </c>
      <c r="AQ25" s="18"/>
      <c r="AR25" s="19"/>
      <c r="AS25" s="96" t="str">
        <f t="shared" si="5"/>
        <v> </v>
      </c>
      <c r="AT25" s="20"/>
      <c r="AU25" s="98">
        <v>19</v>
      </c>
      <c r="AV25" s="14"/>
      <c r="AW25" s="61"/>
      <c r="AX25" s="94" t="str">
        <f t="shared" si="6"/>
        <v> </v>
      </c>
      <c r="AY25" s="23"/>
      <c r="AZ25" s="98">
        <v>19</v>
      </c>
      <c r="BA25" s="18"/>
      <c r="BB25" s="19"/>
      <c r="BC25" s="96" t="str">
        <f t="shared" si="7"/>
        <v> </v>
      </c>
      <c r="BD25" s="20"/>
      <c r="BE25" s="98">
        <v>19</v>
      </c>
      <c r="BF25" s="21"/>
      <c r="BG25" s="61"/>
      <c r="BH25" s="94" t="str">
        <f t="shared" si="8"/>
        <v> </v>
      </c>
      <c r="BI25" s="22"/>
    </row>
    <row r="26" spans="1:61" ht="12.75">
      <c r="A26" s="105"/>
      <c r="B26" s="98">
        <v>20</v>
      </c>
      <c r="C26" s="11"/>
      <c r="D26" s="53"/>
      <c r="E26" s="49"/>
      <c r="F26" s="20"/>
      <c r="G26" s="98">
        <v>20</v>
      </c>
      <c r="H26" s="60"/>
      <c r="I26" s="61"/>
      <c r="J26" s="61" t="str">
        <f t="shared" si="0"/>
        <v> </v>
      </c>
      <c r="K26" s="22"/>
      <c r="L26" s="98">
        <v>20</v>
      </c>
      <c r="M26" s="18"/>
      <c r="N26" s="38"/>
      <c r="O26" s="49"/>
      <c r="P26" s="18"/>
      <c r="Q26" s="100">
        <v>20</v>
      </c>
      <c r="R26" s="21"/>
      <c r="S26" s="61"/>
      <c r="T26" s="65" t="str">
        <f t="shared" si="1"/>
        <v> </v>
      </c>
      <c r="U26" s="23"/>
      <c r="V26" s="187">
        <v>20</v>
      </c>
      <c r="W26" s="18"/>
      <c r="X26" s="19"/>
      <c r="Y26" s="89" t="str">
        <f t="shared" si="2"/>
        <v> </v>
      </c>
      <c r="Z26" s="19"/>
      <c r="AA26" s="107">
        <v>20</v>
      </c>
      <c r="AB26" s="21"/>
      <c r="AC26" s="61"/>
      <c r="AD26" s="91" t="str">
        <f t="shared" si="3"/>
        <v> </v>
      </c>
      <c r="AE26" s="22"/>
      <c r="AF26" s="98">
        <v>20</v>
      </c>
      <c r="AG26" s="70"/>
      <c r="AH26" s="19"/>
      <c r="AI26" s="89"/>
      <c r="AJ26" s="18"/>
      <c r="AK26" s="100">
        <v>20</v>
      </c>
      <c r="AL26" s="21"/>
      <c r="AM26" s="61" t="s">
        <v>32</v>
      </c>
      <c r="AN26" s="94" t="str">
        <f t="shared" si="4"/>
        <v> </v>
      </c>
      <c r="AO26" s="23"/>
      <c r="AP26" s="98">
        <v>20</v>
      </c>
      <c r="AQ26" s="18"/>
      <c r="AR26" s="19"/>
      <c r="AS26" s="96" t="str">
        <f t="shared" si="5"/>
        <v> </v>
      </c>
      <c r="AT26" s="20"/>
      <c r="AU26" s="187">
        <v>20</v>
      </c>
      <c r="AV26" s="14"/>
      <c r="AW26" s="61"/>
      <c r="AX26" s="94" t="str">
        <f t="shared" si="6"/>
        <v> </v>
      </c>
      <c r="AY26" s="23"/>
      <c r="AZ26" s="98">
        <v>20</v>
      </c>
      <c r="BA26" s="18"/>
      <c r="BB26" s="19"/>
      <c r="BC26" s="96" t="str">
        <f t="shared" si="7"/>
        <v> </v>
      </c>
      <c r="BD26" s="20"/>
      <c r="BE26" s="98">
        <v>20</v>
      </c>
      <c r="BF26" s="21"/>
      <c r="BG26" s="61"/>
      <c r="BH26" s="94" t="str">
        <f t="shared" si="8"/>
        <v> </v>
      </c>
      <c r="BI26" s="22"/>
    </row>
    <row r="27" spans="1:61" ht="12.75">
      <c r="A27" s="105"/>
      <c r="B27" s="187">
        <v>21</v>
      </c>
      <c r="C27" s="11"/>
      <c r="D27" s="53"/>
      <c r="E27" s="49"/>
      <c r="F27" s="20"/>
      <c r="G27" s="98">
        <v>21</v>
      </c>
      <c r="H27" s="60"/>
      <c r="I27" s="61"/>
      <c r="J27" s="61" t="str">
        <f t="shared" si="0"/>
        <v> </v>
      </c>
      <c r="K27" s="22"/>
      <c r="L27" s="98">
        <v>21</v>
      </c>
      <c r="M27" s="18"/>
      <c r="N27" s="38"/>
      <c r="O27" s="49"/>
      <c r="P27" s="18"/>
      <c r="Q27" s="190">
        <v>21</v>
      </c>
      <c r="R27" s="21"/>
      <c r="S27" s="61"/>
      <c r="T27" s="65" t="str">
        <f t="shared" si="1"/>
        <v> </v>
      </c>
      <c r="U27" s="23"/>
      <c r="V27" s="98">
        <v>21</v>
      </c>
      <c r="W27" s="18"/>
      <c r="X27" s="19"/>
      <c r="Y27" s="89" t="str">
        <f t="shared" si="2"/>
        <v> </v>
      </c>
      <c r="Z27" s="19"/>
      <c r="AA27" s="107">
        <v>21</v>
      </c>
      <c r="AB27" s="21"/>
      <c r="AC27" s="61"/>
      <c r="AD27" s="91" t="str">
        <f t="shared" si="3"/>
        <v> </v>
      </c>
      <c r="AE27" s="22"/>
      <c r="AF27" s="187">
        <v>21</v>
      </c>
      <c r="AG27" s="70"/>
      <c r="AH27" s="19"/>
      <c r="AI27" s="89"/>
      <c r="AJ27" s="18"/>
      <c r="AK27" s="100">
        <v>21</v>
      </c>
      <c r="AL27" s="21"/>
      <c r="AM27" s="61"/>
      <c r="AN27" s="94" t="str">
        <f t="shared" si="4"/>
        <v> </v>
      </c>
      <c r="AO27" s="23"/>
      <c r="AP27" s="98">
        <v>21</v>
      </c>
      <c r="AQ27" s="18"/>
      <c r="AR27" s="19"/>
      <c r="AS27" s="96" t="str">
        <f t="shared" si="5"/>
        <v> </v>
      </c>
      <c r="AT27" s="20"/>
      <c r="AU27" s="98">
        <v>21</v>
      </c>
      <c r="AV27" s="14"/>
      <c r="AW27" s="61"/>
      <c r="AX27" s="94" t="str">
        <f t="shared" si="6"/>
        <v> </v>
      </c>
      <c r="AY27" s="23"/>
      <c r="AZ27" s="98">
        <v>21</v>
      </c>
      <c r="BA27" s="18"/>
      <c r="BB27" s="19"/>
      <c r="BC27" s="96" t="str">
        <f t="shared" si="7"/>
        <v> </v>
      </c>
      <c r="BD27" s="20"/>
      <c r="BE27" s="98">
        <v>21</v>
      </c>
      <c r="BF27" s="21"/>
      <c r="BG27" s="61"/>
      <c r="BH27" s="94" t="str">
        <f t="shared" si="8"/>
        <v> </v>
      </c>
      <c r="BI27" s="22"/>
    </row>
    <row r="28" spans="1:61" ht="12.75">
      <c r="A28" s="105"/>
      <c r="B28" s="98">
        <v>22</v>
      </c>
      <c r="C28" s="11"/>
      <c r="D28" s="53"/>
      <c r="E28" s="49"/>
      <c r="F28" s="20"/>
      <c r="G28" s="98">
        <v>22</v>
      </c>
      <c r="H28" s="60"/>
      <c r="I28" s="61"/>
      <c r="J28" s="61" t="str">
        <f t="shared" si="0"/>
        <v> </v>
      </c>
      <c r="K28" s="22"/>
      <c r="L28" s="98">
        <v>22</v>
      </c>
      <c r="M28" s="18"/>
      <c r="N28" s="38"/>
      <c r="O28" s="49"/>
      <c r="P28" s="18"/>
      <c r="Q28" s="100">
        <v>22</v>
      </c>
      <c r="R28" s="21"/>
      <c r="S28" s="61"/>
      <c r="T28" s="65" t="str">
        <f t="shared" si="1"/>
        <v> </v>
      </c>
      <c r="U28" s="23"/>
      <c r="V28" s="98">
        <v>22</v>
      </c>
      <c r="W28" s="18"/>
      <c r="X28" s="19"/>
      <c r="Y28" s="89" t="str">
        <f t="shared" si="2"/>
        <v> </v>
      </c>
      <c r="Z28" s="19"/>
      <c r="AA28" s="107">
        <v>22</v>
      </c>
      <c r="AB28" s="21"/>
      <c r="AC28" s="61"/>
      <c r="AD28" s="91" t="str">
        <f t="shared" si="3"/>
        <v> </v>
      </c>
      <c r="AE28" s="22"/>
      <c r="AF28" s="98">
        <v>22</v>
      </c>
      <c r="AG28" s="70"/>
      <c r="AH28" s="19"/>
      <c r="AI28" s="89"/>
      <c r="AJ28" s="18"/>
      <c r="AK28" s="100">
        <v>22</v>
      </c>
      <c r="AL28" s="21"/>
      <c r="AM28" s="61"/>
      <c r="AN28" s="94" t="str">
        <f t="shared" si="4"/>
        <v> </v>
      </c>
      <c r="AO28" s="23"/>
      <c r="AP28" s="187">
        <v>22</v>
      </c>
      <c r="AQ28" s="18"/>
      <c r="AR28" s="19"/>
      <c r="AS28" s="96" t="str">
        <f t="shared" si="5"/>
        <v> </v>
      </c>
      <c r="AT28" s="20"/>
      <c r="AU28" s="98">
        <v>22</v>
      </c>
      <c r="AV28" s="14"/>
      <c r="AW28" s="61"/>
      <c r="AX28" s="94" t="str">
        <f t="shared" si="6"/>
        <v> </v>
      </c>
      <c r="AY28" s="23"/>
      <c r="AZ28" s="98">
        <v>22</v>
      </c>
      <c r="BA28" s="18"/>
      <c r="BB28" s="19"/>
      <c r="BC28" s="96" t="str">
        <f t="shared" si="7"/>
        <v> </v>
      </c>
      <c r="BD28" s="20"/>
      <c r="BE28" s="187">
        <v>22</v>
      </c>
      <c r="BF28" s="21"/>
      <c r="BG28" s="61"/>
      <c r="BH28" s="94" t="str">
        <f t="shared" si="8"/>
        <v> </v>
      </c>
      <c r="BI28" s="22"/>
    </row>
    <row r="29" spans="1:61" ht="12.75">
      <c r="A29" s="105"/>
      <c r="B29" s="98">
        <v>23</v>
      </c>
      <c r="C29" s="11"/>
      <c r="D29" s="53"/>
      <c r="E29" s="49"/>
      <c r="F29" s="20"/>
      <c r="G29" s="98">
        <v>23</v>
      </c>
      <c r="H29" s="60"/>
      <c r="I29" s="61"/>
      <c r="J29" s="61" t="str">
        <f t="shared" si="0"/>
        <v> </v>
      </c>
      <c r="K29" s="22"/>
      <c r="L29" s="98">
        <v>23</v>
      </c>
      <c r="M29" s="18"/>
      <c r="N29" s="38"/>
      <c r="O29" s="49"/>
      <c r="P29" s="18"/>
      <c r="Q29" s="100">
        <v>23</v>
      </c>
      <c r="R29" s="21"/>
      <c r="S29" s="61"/>
      <c r="T29" s="65" t="str">
        <f t="shared" si="1"/>
        <v> </v>
      </c>
      <c r="U29" s="23"/>
      <c r="V29" s="98">
        <v>23</v>
      </c>
      <c r="W29" s="18"/>
      <c r="X29" s="19" t="s">
        <v>32</v>
      </c>
      <c r="Y29" s="89" t="str">
        <f t="shared" si="2"/>
        <v> </v>
      </c>
      <c r="Z29" s="19"/>
      <c r="AA29" s="191">
        <v>23</v>
      </c>
      <c r="AB29" s="21"/>
      <c r="AC29" s="61"/>
      <c r="AD29" s="91" t="str">
        <f t="shared" si="3"/>
        <v> </v>
      </c>
      <c r="AE29" s="22"/>
      <c r="AF29" s="98">
        <v>23</v>
      </c>
      <c r="AG29" s="70"/>
      <c r="AH29" s="19"/>
      <c r="AI29" s="89"/>
      <c r="AJ29" s="18"/>
      <c r="AK29" s="100">
        <v>23</v>
      </c>
      <c r="AL29" s="21"/>
      <c r="AM29" s="61"/>
      <c r="AN29" s="94" t="str">
        <f t="shared" si="4"/>
        <v> </v>
      </c>
      <c r="AO29" s="23"/>
      <c r="AP29" s="98">
        <v>23</v>
      </c>
      <c r="AQ29" s="18"/>
      <c r="AR29" s="19"/>
      <c r="AS29" s="96" t="str">
        <f t="shared" si="5"/>
        <v> </v>
      </c>
      <c r="AT29" s="20"/>
      <c r="AU29" s="98">
        <v>23</v>
      </c>
      <c r="AV29" s="14"/>
      <c r="AW29" s="61"/>
      <c r="AX29" s="94" t="str">
        <f t="shared" si="6"/>
        <v> </v>
      </c>
      <c r="AY29" s="23"/>
      <c r="AZ29" s="98">
        <v>23</v>
      </c>
      <c r="BA29" s="18"/>
      <c r="BB29" s="19"/>
      <c r="BC29" s="96" t="str">
        <f t="shared" si="7"/>
        <v> </v>
      </c>
      <c r="BD29" s="20"/>
      <c r="BE29" s="98">
        <v>23</v>
      </c>
      <c r="BF29" s="21"/>
      <c r="BG29" s="61"/>
      <c r="BH29" s="94" t="str">
        <f t="shared" si="8"/>
        <v> </v>
      </c>
      <c r="BI29" s="22"/>
    </row>
    <row r="30" spans="1:61" ht="12.75">
      <c r="A30" s="105"/>
      <c r="B30" s="98">
        <v>24</v>
      </c>
      <c r="C30" s="11"/>
      <c r="D30" s="53"/>
      <c r="E30" s="49"/>
      <c r="F30" s="20"/>
      <c r="G30" s="98">
        <v>24</v>
      </c>
      <c r="H30" s="60"/>
      <c r="I30" s="61"/>
      <c r="J30" s="61" t="str">
        <f t="shared" si="0"/>
        <v> </v>
      </c>
      <c r="K30" s="22"/>
      <c r="L30" s="187">
        <v>24</v>
      </c>
      <c r="M30" s="18"/>
      <c r="N30" s="38"/>
      <c r="O30" s="49"/>
      <c r="P30" s="18"/>
      <c r="Q30" s="100">
        <v>24</v>
      </c>
      <c r="R30" s="21"/>
      <c r="S30" s="61"/>
      <c r="T30" s="65" t="str">
        <f t="shared" si="1"/>
        <v> </v>
      </c>
      <c r="U30" s="23"/>
      <c r="V30" s="98">
        <v>24</v>
      </c>
      <c r="W30" s="18"/>
      <c r="X30" s="19"/>
      <c r="Y30" s="89" t="str">
        <f t="shared" si="2"/>
        <v> </v>
      </c>
      <c r="Z30" s="19"/>
      <c r="AA30" s="107">
        <v>24</v>
      </c>
      <c r="AB30" s="21"/>
      <c r="AC30" s="61"/>
      <c r="AD30" s="91" t="str">
        <f t="shared" si="3"/>
        <v> </v>
      </c>
      <c r="AE30" s="22"/>
      <c r="AF30" s="98">
        <v>24</v>
      </c>
      <c r="AG30" s="70"/>
      <c r="AH30" s="19"/>
      <c r="AI30" s="89"/>
      <c r="AJ30" s="18"/>
      <c r="AK30" s="100">
        <v>24</v>
      </c>
      <c r="AL30" s="21"/>
      <c r="AM30" s="61"/>
      <c r="AN30" s="94" t="str">
        <f t="shared" si="4"/>
        <v> </v>
      </c>
      <c r="AO30" s="23"/>
      <c r="AP30" s="98">
        <v>24</v>
      </c>
      <c r="AQ30" s="18"/>
      <c r="AR30" s="19"/>
      <c r="AS30" s="96" t="str">
        <f t="shared" si="5"/>
        <v> </v>
      </c>
      <c r="AT30" s="20"/>
      <c r="AU30" s="98">
        <v>24</v>
      </c>
      <c r="AV30" s="14"/>
      <c r="AW30" s="61"/>
      <c r="AX30" s="94" t="str">
        <f t="shared" si="6"/>
        <v> </v>
      </c>
      <c r="AY30" s="23"/>
      <c r="AZ30" s="187">
        <v>24</v>
      </c>
      <c r="BA30" s="18"/>
      <c r="BB30" s="19"/>
      <c r="BC30" s="96" t="str">
        <f t="shared" si="7"/>
        <v> </v>
      </c>
      <c r="BD30" s="20"/>
      <c r="BE30" s="98">
        <v>24</v>
      </c>
      <c r="BF30" s="21"/>
      <c r="BG30" s="61"/>
      <c r="BH30" s="94" t="str">
        <f t="shared" si="8"/>
        <v> </v>
      </c>
      <c r="BI30" s="22"/>
    </row>
    <row r="31" spans="1:61" ht="12.75">
      <c r="A31" s="105"/>
      <c r="B31" s="98">
        <v>25</v>
      </c>
      <c r="C31" s="11"/>
      <c r="D31" s="53"/>
      <c r="E31" s="49"/>
      <c r="F31" s="20"/>
      <c r="G31" s="187">
        <v>25</v>
      </c>
      <c r="H31" s="60"/>
      <c r="I31" s="61"/>
      <c r="J31" s="61" t="str">
        <f t="shared" si="0"/>
        <v> </v>
      </c>
      <c r="K31" s="22"/>
      <c r="L31" s="98">
        <v>25</v>
      </c>
      <c r="M31" s="18"/>
      <c r="N31" s="38"/>
      <c r="O31" s="49"/>
      <c r="P31" s="18"/>
      <c r="Q31" s="100">
        <v>25</v>
      </c>
      <c r="R31" s="21"/>
      <c r="S31" s="61"/>
      <c r="T31" s="65" t="str">
        <f t="shared" si="1"/>
        <v> </v>
      </c>
      <c r="U31" s="23"/>
      <c r="V31" s="98">
        <v>25</v>
      </c>
      <c r="W31" s="18"/>
      <c r="X31" s="19"/>
      <c r="Y31" s="89" t="str">
        <f t="shared" si="2"/>
        <v> </v>
      </c>
      <c r="Z31" s="19"/>
      <c r="AA31" s="107">
        <v>25</v>
      </c>
      <c r="AB31" s="21"/>
      <c r="AC31" s="61"/>
      <c r="AD31" s="91" t="str">
        <f t="shared" si="3"/>
        <v> </v>
      </c>
      <c r="AE31" s="22"/>
      <c r="AF31" s="98">
        <v>25</v>
      </c>
      <c r="AG31" s="70"/>
      <c r="AH31" s="19"/>
      <c r="AI31" s="89"/>
      <c r="AJ31" s="18"/>
      <c r="AK31" s="190">
        <v>25</v>
      </c>
      <c r="AL31" s="21"/>
      <c r="AM31" s="61"/>
      <c r="AN31" s="94" t="str">
        <f t="shared" si="4"/>
        <v> </v>
      </c>
      <c r="AO31" s="23"/>
      <c r="AP31" s="98">
        <v>25</v>
      </c>
      <c r="AQ31" s="18"/>
      <c r="AR31" s="19"/>
      <c r="AS31" s="96" t="str">
        <f t="shared" si="5"/>
        <v> </v>
      </c>
      <c r="AT31" s="20"/>
      <c r="AU31" s="98">
        <v>25</v>
      </c>
      <c r="AV31" s="14"/>
      <c r="AW31" s="61"/>
      <c r="AX31" s="94" t="str">
        <f t="shared" si="6"/>
        <v> </v>
      </c>
      <c r="AY31" s="23"/>
      <c r="AZ31" s="98">
        <v>25</v>
      </c>
      <c r="BA31" s="18"/>
      <c r="BB31" s="19"/>
      <c r="BC31" s="96" t="str">
        <f t="shared" si="7"/>
        <v> </v>
      </c>
      <c r="BD31" s="20"/>
      <c r="BE31" s="187">
        <v>25</v>
      </c>
      <c r="BF31" s="21"/>
      <c r="BG31" s="61"/>
      <c r="BH31" s="94" t="str">
        <f t="shared" si="8"/>
        <v> </v>
      </c>
      <c r="BI31" s="22"/>
    </row>
    <row r="32" spans="1:61" ht="12.75">
      <c r="A32" s="98">
        <v>6</v>
      </c>
      <c r="B32" s="98">
        <v>26</v>
      </c>
      <c r="C32" s="11"/>
      <c r="D32" s="53"/>
      <c r="E32" s="49"/>
      <c r="F32" s="20"/>
      <c r="G32" s="98">
        <v>26</v>
      </c>
      <c r="H32" s="60"/>
      <c r="I32" s="61"/>
      <c r="J32" s="61" t="str">
        <f t="shared" si="0"/>
        <v> </v>
      </c>
      <c r="K32" s="22"/>
      <c r="L32" s="98">
        <v>26</v>
      </c>
      <c r="M32" s="18"/>
      <c r="N32" s="38"/>
      <c r="O32" s="49" t="str">
        <f aca="true" t="shared" si="9" ref="O32:O37">IF(M32&gt;0,IF(M32&lt;1000,M32/N32," ")," ")</f>
        <v> </v>
      </c>
      <c r="P32" s="18"/>
      <c r="Q32" s="100">
        <v>26</v>
      </c>
      <c r="R32" s="21"/>
      <c r="S32" s="61"/>
      <c r="T32" s="65" t="str">
        <f t="shared" si="1"/>
        <v> </v>
      </c>
      <c r="U32" s="23"/>
      <c r="V32" s="187">
        <v>26</v>
      </c>
      <c r="W32" s="18"/>
      <c r="X32" s="19"/>
      <c r="Y32" s="89" t="str">
        <f t="shared" si="2"/>
        <v> </v>
      </c>
      <c r="Z32" s="19"/>
      <c r="AA32" s="107">
        <v>26</v>
      </c>
      <c r="AB32" s="21"/>
      <c r="AC32" s="61"/>
      <c r="AD32" s="91" t="str">
        <f t="shared" si="3"/>
        <v> </v>
      </c>
      <c r="AE32" s="22"/>
      <c r="AF32" s="98">
        <v>26</v>
      </c>
      <c r="AG32" s="70"/>
      <c r="AH32" s="19"/>
      <c r="AI32" s="89"/>
      <c r="AJ32" s="18"/>
      <c r="AK32" s="100">
        <v>26</v>
      </c>
      <c r="AL32" s="21"/>
      <c r="AM32" s="61" t="s">
        <v>32</v>
      </c>
      <c r="AN32" s="94" t="str">
        <f t="shared" si="4"/>
        <v> </v>
      </c>
      <c r="AO32" s="23"/>
      <c r="AP32" s="98">
        <v>26</v>
      </c>
      <c r="AQ32" s="18"/>
      <c r="AR32" s="19"/>
      <c r="AS32" s="96" t="str">
        <f t="shared" si="5"/>
        <v> </v>
      </c>
      <c r="AT32" s="20"/>
      <c r="AU32" s="98">
        <v>26</v>
      </c>
      <c r="AV32" s="14"/>
      <c r="AW32" s="61"/>
      <c r="AX32" s="94" t="str">
        <f t="shared" si="6"/>
        <v> </v>
      </c>
      <c r="AY32" s="23"/>
      <c r="AZ32" s="98">
        <v>26</v>
      </c>
      <c r="BA32" s="18"/>
      <c r="BB32" s="19"/>
      <c r="BC32" s="96" t="str">
        <f t="shared" si="7"/>
        <v> </v>
      </c>
      <c r="BD32" s="20"/>
      <c r="BE32" s="98">
        <v>26</v>
      </c>
      <c r="BF32" s="21"/>
      <c r="BG32" s="61"/>
      <c r="BH32" s="94" t="str">
        <f t="shared" si="8"/>
        <v> </v>
      </c>
      <c r="BI32" s="22"/>
    </row>
    <row r="33" spans="1:61" ht="12.75">
      <c r="A33" s="105"/>
      <c r="B33" s="98">
        <v>27</v>
      </c>
      <c r="C33" s="11"/>
      <c r="D33" s="53"/>
      <c r="E33" s="49"/>
      <c r="F33" s="20"/>
      <c r="G33" s="98">
        <v>27</v>
      </c>
      <c r="H33" s="60"/>
      <c r="I33" s="61"/>
      <c r="J33" s="61" t="str">
        <f t="shared" si="0"/>
        <v> </v>
      </c>
      <c r="K33" s="22"/>
      <c r="L33" s="98">
        <v>27</v>
      </c>
      <c r="M33" s="18"/>
      <c r="N33" s="38"/>
      <c r="O33" s="49" t="str">
        <f t="shared" si="9"/>
        <v> </v>
      </c>
      <c r="P33" s="18"/>
      <c r="Q33" s="100">
        <v>27</v>
      </c>
      <c r="R33" s="21"/>
      <c r="S33" s="61"/>
      <c r="T33" s="65" t="str">
        <f t="shared" si="1"/>
        <v> </v>
      </c>
      <c r="U33" s="23"/>
      <c r="V33" s="98">
        <v>27</v>
      </c>
      <c r="W33" s="18"/>
      <c r="X33" s="19"/>
      <c r="Y33" s="89" t="str">
        <f t="shared" si="2"/>
        <v> </v>
      </c>
      <c r="Z33" s="19"/>
      <c r="AA33" s="107">
        <v>27</v>
      </c>
      <c r="AB33" s="21"/>
      <c r="AC33" s="61"/>
      <c r="AD33" s="91" t="str">
        <f t="shared" si="3"/>
        <v> </v>
      </c>
      <c r="AE33" s="22"/>
      <c r="AF33" s="98">
        <v>27</v>
      </c>
      <c r="AG33" s="70"/>
      <c r="AH33" s="19"/>
      <c r="AI33" s="89"/>
      <c r="AJ33" s="18"/>
      <c r="AK33" s="100">
        <v>27</v>
      </c>
      <c r="AL33" s="21"/>
      <c r="AM33" s="61"/>
      <c r="AN33" s="94" t="str">
        <f t="shared" si="4"/>
        <v> </v>
      </c>
      <c r="AO33" s="23"/>
      <c r="AP33" s="98">
        <v>27</v>
      </c>
      <c r="AQ33" s="18"/>
      <c r="AR33" s="19"/>
      <c r="AS33" s="96" t="str">
        <f t="shared" si="5"/>
        <v> </v>
      </c>
      <c r="AT33" s="20"/>
      <c r="AU33" s="187">
        <v>27</v>
      </c>
      <c r="AV33" s="14"/>
      <c r="AW33" s="61"/>
      <c r="AX33" s="94" t="str">
        <f t="shared" si="6"/>
        <v> </v>
      </c>
      <c r="AY33" s="23"/>
      <c r="AZ33" s="98">
        <v>27</v>
      </c>
      <c r="BA33" s="18"/>
      <c r="BB33" s="19"/>
      <c r="BC33" s="96" t="str">
        <f t="shared" si="7"/>
        <v> </v>
      </c>
      <c r="BD33" s="20"/>
      <c r="BE33" s="98">
        <v>27</v>
      </c>
      <c r="BF33" s="21"/>
      <c r="BG33" s="61"/>
      <c r="BH33" s="94" t="str">
        <f t="shared" si="8"/>
        <v> </v>
      </c>
      <c r="BI33" s="22"/>
    </row>
    <row r="34" spans="1:61" ht="12.75">
      <c r="A34" s="105"/>
      <c r="B34" s="187">
        <v>28</v>
      </c>
      <c r="C34" s="11"/>
      <c r="D34" s="53"/>
      <c r="E34" s="49"/>
      <c r="F34" s="20"/>
      <c r="G34" s="98">
        <v>28</v>
      </c>
      <c r="H34" s="60"/>
      <c r="I34" s="61"/>
      <c r="J34" s="61" t="str">
        <f t="shared" si="0"/>
        <v> </v>
      </c>
      <c r="K34" s="22"/>
      <c r="L34" s="98">
        <v>28</v>
      </c>
      <c r="M34" s="18"/>
      <c r="N34" s="38"/>
      <c r="O34" s="49" t="str">
        <f t="shared" si="9"/>
        <v> </v>
      </c>
      <c r="P34" s="18"/>
      <c r="Q34" s="190">
        <v>28</v>
      </c>
      <c r="R34" s="21"/>
      <c r="S34" s="61"/>
      <c r="T34" s="65" t="str">
        <f t="shared" si="1"/>
        <v> </v>
      </c>
      <c r="U34" s="23"/>
      <c r="V34" s="98">
        <v>28</v>
      </c>
      <c r="W34" s="18"/>
      <c r="X34" s="19"/>
      <c r="Y34" s="89" t="str">
        <f t="shared" si="2"/>
        <v> </v>
      </c>
      <c r="Z34" s="19"/>
      <c r="AA34" s="107">
        <v>28</v>
      </c>
      <c r="AB34" s="21"/>
      <c r="AC34" s="61"/>
      <c r="AD34" s="91" t="str">
        <f t="shared" si="3"/>
        <v> </v>
      </c>
      <c r="AE34" s="22"/>
      <c r="AF34" s="187">
        <v>28</v>
      </c>
      <c r="AG34" s="70"/>
      <c r="AH34" s="19"/>
      <c r="AI34" s="89"/>
      <c r="AJ34" s="18"/>
      <c r="AK34" s="100">
        <v>28</v>
      </c>
      <c r="AL34" s="21"/>
      <c r="AM34" s="61"/>
      <c r="AN34" s="94" t="str">
        <f t="shared" si="4"/>
        <v> </v>
      </c>
      <c r="AO34" s="23"/>
      <c r="AP34" s="98">
        <v>28</v>
      </c>
      <c r="AQ34" s="18"/>
      <c r="AR34" s="19"/>
      <c r="AS34" s="96" t="str">
        <f t="shared" si="5"/>
        <v> </v>
      </c>
      <c r="AT34" s="20"/>
      <c r="AU34" s="98">
        <v>28</v>
      </c>
      <c r="AV34" s="14"/>
      <c r="AW34" s="61"/>
      <c r="AX34" s="94" t="str">
        <f t="shared" si="6"/>
        <v> </v>
      </c>
      <c r="AY34" s="23"/>
      <c r="AZ34" s="98">
        <v>28</v>
      </c>
      <c r="BA34" s="18"/>
      <c r="BB34" s="19"/>
      <c r="BC34" s="96" t="str">
        <f t="shared" si="7"/>
        <v> </v>
      </c>
      <c r="BD34" s="20"/>
      <c r="BE34" s="17">
        <v>28</v>
      </c>
      <c r="BF34" s="21"/>
      <c r="BG34" s="61"/>
      <c r="BH34" s="94" t="str">
        <f t="shared" si="8"/>
        <v> </v>
      </c>
      <c r="BI34" s="22"/>
    </row>
    <row r="35" spans="1:61" ht="12.75">
      <c r="A35" s="105"/>
      <c r="B35" s="98">
        <v>29</v>
      </c>
      <c r="C35" s="11"/>
      <c r="D35" s="53"/>
      <c r="E35" s="49"/>
      <c r="F35" s="20"/>
      <c r="G35" s="98"/>
      <c r="H35" s="60"/>
      <c r="I35" s="61"/>
      <c r="J35" s="61" t="str">
        <f t="shared" si="0"/>
        <v> </v>
      </c>
      <c r="K35" s="22"/>
      <c r="L35" s="98">
        <v>29</v>
      </c>
      <c r="M35" s="18"/>
      <c r="N35" s="38"/>
      <c r="O35" s="49" t="str">
        <f t="shared" si="9"/>
        <v> </v>
      </c>
      <c r="P35" s="18"/>
      <c r="Q35" s="100">
        <v>29</v>
      </c>
      <c r="R35" s="21"/>
      <c r="S35" s="61"/>
      <c r="T35" s="65" t="str">
        <f t="shared" si="1"/>
        <v> </v>
      </c>
      <c r="U35" s="23"/>
      <c r="V35" s="98">
        <v>29</v>
      </c>
      <c r="W35" s="18"/>
      <c r="X35" s="19"/>
      <c r="Y35" s="89" t="str">
        <f t="shared" si="2"/>
        <v> </v>
      </c>
      <c r="Z35" s="19"/>
      <c r="AA35" s="107">
        <v>29</v>
      </c>
      <c r="AB35" s="21"/>
      <c r="AC35" s="61"/>
      <c r="AD35" s="91" t="str">
        <f t="shared" si="3"/>
        <v> </v>
      </c>
      <c r="AE35" s="22"/>
      <c r="AF35" s="98">
        <v>29</v>
      </c>
      <c r="AG35" s="70"/>
      <c r="AH35" s="19"/>
      <c r="AI35" s="89"/>
      <c r="AJ35" s="18"/>
      <c r="AK35" s="100">
        <v>29</v>
      </c>
      <c r="AL35" s="21"/>
      <c r="AM35" s="61"/>
      <c r="AN35" s="94" t="str">
        <f t="shared" si="4"/>
        <v> </v>
      </c>
      <c r="AO35" s="23"/>
      <c r="AP35" s="187">
        <v>29</v>
      </c>
      <c r="AQ35" s="18"/>
      <c r="AR35" s="19"/>
      <c r="AS35" s="96" t="str">
        <f t="shared" si="5"/>
        <v> </v>
      </c>
      <c r="AT35" s="20"/>
      <c r="AU35" s="98">
        <v>29</v>
      </c>
      <c r="AV35" s="14"/>
      <c r="AW35" s="61"/>
      <c r="AX35" s="94" t="str">
        <f t="shared" si="6"/>
        <v> </v>
      </c>
      <c r="AY35" s="23"/>
      <c r="AZ35" s="98">
        <v>29</v>
      </c>
      <c r="BA35" s="18"/>
      <c r="BB35" s="19"/>
      <c r="BC35" s="96" t="str">
        <f t="shared" si="7"/>
        <v> </v>
      </c>
      <c r="BD35" s="20"/>
      <c r="BE35" s="187">
        <v>29</v>
      </c>
      <c r="BF35" s="21"/>
      <c r="BG35" s="61"/>
      <c r="BH35" s="94" t="str">
        <f t="shared" si="8"/>
        <v> </v>
      </c>
      <c r="BI35" s="22"/>
    </row>
    <row r="36" spans="1:61" ht="12.75">
      <c r="A36" s="105"/>
      <c r="B36" s="98">
        <v>30</v>
      </c>
      <c r="C36" s="11"/>
      <c r="D36" s="53"/>
      <c r="E36" s="49"/>
      <c r="F36" s="20"/>
      <c r="G36" s="17"/>
      <c r="H36" s="60" t="s">
        <v>32</v>
      </c>
      <c r="I36" s="61"/>
      <c r="J36" s="61" t="str">
        <f t="shared" si="0"/>
        <v> </v>
      </c>
      <c r="K36" s="22"/>
      <c r="L36" s="98">
        <v>30</v>
      </c>
      <c r="M36" s="18"/>
      <c r="N36" s="38"/>
      <c r="O36" s="49" t="str">
        <f t="shared" si="9"/>
        <v> </v>
      </c>
      <c r="P36" s="18"/>
      <c r="Q36" s="100">
        <v>30</v>
      </c>
      <c r="R36" s="21"/>
      <c r="S36" s="61"/>
      <c r="T36" s="65" t="str">
        <f t="shared" si="1"/>
        <v> </v>
      </c>
      <c r="U36" s="23"/>
      <c r="V36" s="98">
        <v>30</v>
      </c>
      <c r="W36" s="18"/>
      <c r="X36" s="19"/>
      <c r="Y36" s="89" t="str">
        <f t="shared" si="2"/>
        <v> </v>
      </c>
      <c r="Z36" s="19"/>
      <c r="AA36" s="191">
        <v>30</v>
      </c>
      <c r="AB36" s="21"/>
      <c r="AC36" s="61"/>
      <c r="AD36" s="91" t="str">
        <f t="shared" si="3"/>
        <v> </v>
      </c>
      <c r="AE36" s="22"/>
      <c r="AF36" s="98">
        <v>30</v>
      </c>
      <c r="AG36" s="70"/>
      <c r="AH36" s="19"/>
      <c r="AI36" s="89"/>
      <c r="AJ36" s="18"/>
      <c r="AK36" s="100">
        <v>30</v>
      </c>
      <c r="AL36" s="21"/>
      <c r="AM36" s="61"/>
      <c r="AN36" s="94" t="str">
        <f t="shared" si="4"/>
        <v> </v>
      </c>
      <c r="AO36" s="23"/>
      <c r="AP36" s="17">
        <v>30</v>
      </c>
      <c r="AQ36" s="18"/>
      <c r="AR36" s="19"/>
      <c r="AS36" s="96" t="str">
        <f t="shared" si="5"/>
        <v> </v>
      </c>
      <c r="AT36" s="20"/>
      <c r="AU36" s="98">
        <v>30</v>
      </c>
      <c r="AV36" s="14"/>
      <c r="AW36" s="61"/>
      <c r="AX36" s="94" t="str">
        <f t="shared" si="6"/>
        <v> </v>
      </c>
      <c r="AY36" s="23"/>
      <c r="AZ36" s="98">
        <v>30</v>
      </c>
      <c r="BA36" s="18"/>
      <c r="BB36" s="19"/>
      <c r="BC36" s="96" t="str">
        <f t="shared" si="7"/>
        <v> </v>
      </c>
      <c r="BD36" s="20"/>
      <c r="BE36" s="17">
        <v>30</v>
      </c>
      <c r="BF36" s="21"/>
      <c r="BG36" s="61"/>
      <c r="BH36" s="94" t="str">
        <f t="shared" si="8"/>
        <v> </v>
      </c>
      <c r="BI36" s="22"/>
    </row>
    <row r="37" spans="2:61" ht="12.75">
      <c r="B37" s="101">
        <v>31</v>
      </c>
      <c r="C37" s="11"/>
      <c r="D37" s="54"/>
      <c r="E37" s="49" t="str">
        <f>IF(C37&gt;0,IF(C37&lt;1000,C37/D37," ")," ")</f>
        <v> </v>
      </c>
      <c r="F37" s="29"/>
      <c r="G37" s="25"/>
      <c r="H37" s="60" t="s">
        <v>32</v>
      </c>
      <c r="I37" s="63"/>
      <c r="J37" s="63" t="str">
        <f t="shared" si="0"/>
        <v> </v>
      </c>
      <c r="K37" s="80"/>
      <c r="L37" s="188">
        <v>31</v>
      </c>
      <c r="M37" s="26"/>
      <c r="N37" s="42"/>
      <c r="O37" s="49" t="str">
        <f t="shared" si="9"/>
        <v> </v>
      </c>
      <c r="P37" s="26"/>
      <c r="Q37" s="67"/>
      <c r="R37" s="68"/>
      <c r="S37" s="63"/>
      <c r="T37" s="66" t="str">
        <f t="shared" si="1"/>
        <v> </v>
      </c>
      <c r="U37" s="24"/>
      <c r="V37" s="101">
        <v>31</v>
      </c>
      <c r="W37" s="26"/>
      <c r="X37" s="78"/>
      <c r="Y37" s="89" t="str">
        <f t="shared" si="2"/>
        <v> </v>
      </c>
      <c r="Z37" s="28"/>
      <c r="AA37" s="75"/>
      <c r="AB37" s="27"/>
      <c r="AC37" s="63"/>
      <c r="AD37" s="92" t="str">
        <f t="shared" si="3"/>
        <v> </v>
      </c>
      <c r="AE37" s="80"/>
      <c r="AF37" s="25">
        <v>31</v>
      </c>
      <c r="AG37" s="71"/>
      <c r="AH37" s="78"/>
      <c r="AI37" s="89" t="str">
        <f>IF(AG37&gt;0,IF(AG37&lt;1000,AG37/AH37," ")," ")</f>
        <v> </v>
      </c>
      <c r="AJ37" s="26"/>
      <c r="AK37" s="103">
        <v>31</v>
      </c>
      <c r="AL37" s="68"/>
      <c r="AM37" s="63"/>
      <c r="AN37" s="95" t="str">
        <f t="shared" si="4"/>
        <v> </v>
      </c>
      <c r="AO37" s="24"/>
      <c r="AP37" s="25"/>
      <c r="AQ37" s="26"/>
      <c r="AR37" s="28"/>
      <c r="AS37" s="96" t="str">
        <f t="shared" si="5"/>
        <v> </v>
      </c>
      <c r="AT37" s="29"/>
      <c r="AU37" s="31">
        <v>31</v>
      </c>
      <c r="AV37" s="27"/>
      <c r="AW37" s="63"/>
      <c r="AX37" s="95" t="str">
        <f t="shared" si="6"/>
        <v> </v>
      </c>
      <c r="AY37" s="24"/>
      <c r="AZ37" s="25"/>
      <c r="BA37" s="26"/>
      <c r="BB37" s="28"/>
      <c r="BC37" s="96" t="str">
        <f t="shared" si="7"/>
        <v> </v>
      </c>
      <c r="BD37" s="29"/>
      <c r="BE37" s="101">
        <v>31</v>
      </c>
      <c r="BF37" s="27"/>
      <c r="BG37" s="63"/>
      <c r="BH37" s="95" t="str">
        <f t="shared" si="8"/>
        <v> </v>
      </c>
      <c r="BI37" s="30"/>
    </row>
    <row r="38" spans="1:61" s="85" customFormat="1" ht="18" customHeight="1">
      <c r="A38" s="81"/>
      <c r="B38" s="82"/>
      <c r="C38" s="72">
        <f>SUM(C8:C37)</f>
        <v>0</v>
      </c>
      <c r="D38" s="44"/>
      <c r="E38" s="50" t="str">
        <f>IF(SUM(E7:E37)&gt;0,SUM(E7:E37)," ")</f>
        <v> </v>
      </c>
      <c r="F38" s="45">
        <f>SUM(F7:F37)</f>
        <v>0</v>
      </c>
      <c r="G38" s="111" t="s">
        <v>38</v>
      </c>
      <c r="H38" s="72">
        <f>SUM(H7:H37)</f>
        <v>0</v>
      </c>
      <c r="I38" s="44"/>
      <c r="J38" s="50" t="str">
        <f>IF(SUM(J7:J37)&gt;0,SUM(J7:J37)," ")</f>
        <v> </v>
      </c>
      <c r="K38" s="45">
        <f>SUM(K7:K37)</f>
        <v>0</v>
      </c>
      <c r="L38" s="83"/>
      <c r="M38" s="72">
        <f>SUM(M7:M37)</f>
        <v>0</v>
      </c>
      <c r="N38" s="44"/>
      <c r="O38" s="50" t="str">
        <f>IF(SUM(O7:O37)&gt;0,SUM(O7:O37)," ")</f>
        <v> </v>
      </c>
      <c r="P38" s="45">
        <f>SUM(P7:P37)</f>
        <v>0</v>
      </c>
      <c r="Q38" s="84"/>
      <c r="R38" s="43">
        <f>SUM(R7:R37)</f>
        <v>0</v>
      </c>
      <c r="S38" s="44"/>
      <c r="T38" s="50" t="str">
        <f>IF(SUM(T7:T37)&gt;0,SUM(T7:T37)," ")</f>
        <v> </v>
      </c>
      <c r="U38" s="45">
        <f>SUM(U7:U37)</f>
        <v>0</v>
      </c>
      <c r="V38" s="84"/>
      <c r="W38" s="43">
        <f>SUM(W7:W37)</f>
        <v>0</v>
      </c>
      <c r="X38" s="44"/>
      <c r="Y38" s="73" t="str">
        <f>IF(SUM(Y7:Y37)&gt;0,SUM(Y7:Y37)," ")</f>
        <v> </v>
      </c>
      <c r="Z38" s="76">
        <f>SUM(Z7:Z37)</f>
        <v>0</v>
      </c>
      <c r="AA38" s="83"/>
      <c r="AB38" s="43">
        <f>SUM(AB7:AB37)</f>
        <v>0</v>
      </c>
      <c r="AC38" s="44"/>
      <c r="AD38" s="50" t="str">
        <f>IF(SUM(AD7:AD37)&gt;0,SUM(AD7:AD37)," ")</f>
        <v> </v>
      </c>
      <c r="AE38" s="45">
        <f>SUM(AE7:AE37)</f>
        <v>0</v>
      </c>
      <c r="AF38" s="84"/>
      <c r="AG38" s="72">
        <f>SUM(AG7:AG37)</f>
        <v>0</v>
      </c>
      <c r="AH38" s="44"/>
      <c r="AI38" s="73" t="str">
        <f>IF(SUM(AI7:AI37)&gt;0,SUM(AI7:AI37)," ")</f>
        <v> </v>
      </c>
      <c r="AJ38" s="45">
        <f>SUM(AJ7:AJ37)</f>
        <v>0</v>
      </c>
      <c r="AK38" s="84"/>
      <c r="AL38" s="43">
        <f>SUM(AL7:AL37)</f>
        <v>0</v>
      </c>
      <c r="AM38" s="44"/>
      <c r="AN38" s="50" t="str">
        <f>IF(SUM(AN7:AN37)&gt;0,SUM(AN7:AN37)," ")</f>
        <v> </v>
      </c>
      <c r="AO38" s="45">
        <f>SUM(AO7:AO37)</f>
        <v>0</v>
      </c>
      <c r="AP38" s="83"/>
      <c r="AQ38" s="43">
        <f>SUM(AQ7:AQ37)</f>
        <v>0</v>
      </c>
      <c r="AR38" s="44"/>
      <c r="AS38" s="50" t="str">
        <f>IF(SUM(AS7:AS37)&gt;0,SUM(AS7:AS37)," ")</f>
        <v> </v>
      </c>
      <c r="AT38" s="45"/>
      <c r="AU38" s="83"/>
      <c r="AV38" s="43">
        <f>SUM(AV7:AV37)</f>
        <v>0</v>
      </c>
      <c r="AW38" s="44"/>
      <c r="AX38" s="50" t="str">
        <f>IF(SUM(AX7:AX37)&gt;0,SUM(AX7:AX37)," ")</f>
        <v> </v>
      </c>
      <c r="AY38" s="45">
        <f>SUM(AY7:AY37)</f>
        <v>0</v>
      </c>
      <c r="AZ38" s="83"/>
      <c r="BA38" s="43">
        <f>SUM(BA7:BA37)</f>
        <v>0</v>
      </c>
      <c r="BB38" s="44"/>
      <c r="BC38" s="50" t="str">
        <f>IF(SUM(BC7:BC37)&gt;0,SUM(BC7:BC37)," ")</f>
        <v> </v>
      </c>
      <c r="BD38" s="45">
        <f>SUM(BD7:BD37)</f>
        <v>0</v>
      </c>
      <c r="BE38" s="83"/>
      <c r="BF38" s="43">
        <f>SUM(BF7:BF37)</f>
        <v>0</v>
      </c>
      <c r="BG38" s="44"/>
      <c r="BH38" s="50" t="str">
        <f>IF(SUM(BH7:BH37)&gt;0,SUM(BH7:BH37)," ")</f>
        <v> </v>
      </c>
      <c r="BI38" s="45">
        <f>SUM(BI7:BI37)</f>
        <v>0</v>
      </c>
    </row>
    <row r="39" spans="1:61" ht="18" customHeight="1" hidden="1">
      <c r="A39" s="2"/>
      <c r="B39" s="39"/>
      <c r="C39" s="40"/>
      <c r="D39" s="46">
        <f>IF(SUM(D7:D37)=0,0,AVERAGE(D7:D37))</f>
        <v>0</v>
      </c>
      <c r="E39" s="51"/>
      <c r="F39" s="40"/>
      <c r="G39" s="39"/>
      <c r="H39" s="41"/>
      <c r="I39" s="46">
        <f>IF(SUM(I7:I37)=0,0,AVERAGE(I7:I37))</f>
        <v>0</v>
      </c>
      <c r="J39" s="58"/>
      <c r="K39" s="41"/>
      <c r="L39" s="39"/>
      <c r="M39" s="40"/>
      <c r="N39" s="46">
        <f>IF(SUM(N7:N37)=0,0,AVERAGE(N7:N37))</f>
        <v>0</v>
      </c>
      <c r="O39" s="58"/>
      <c r="P39" s="40"/>
      <c r="Q39" s="39"/>
      <c r="R39" s="41"/>
      <c r="S39" s="46">
        <f>IF(SUM(S7:S37)=0,0,AVERAGE(S7:S37))</f>
        <v>0</v>
      </c>
      <c r="T39" s="58"/>
      <c r="U39" s="41"/>
      <c r="V39" s="39"/>
      <c r="W39" s="40"/>
      <c r="X39" s="46">
        <f>IF(SUM(X7:X37)=0,0,AVERAGE(X7:X37))</f>
        <v>0</v>
      </c>
      <c r="Y39" s="58"/>
      <c r="Z39" s="40"/>
      <c r="AA39" s="39"/>
      <c r="AB39" s="41"/>
      <c r="AC39" s="46">
        <f>IF(SUM(AC7:AC37)=0,0,AVERAGE(AC7:AC37))</f>
        <v>0</v>
      </c>
      <c r="AD39" s="58"/>
      <c r="AE39" s="41"/>
      <c r="AF39" s="39"/>
      <c r="AG39" s="40"/>
      <c r="AH39" s="46">
        <f>IF(SUM(AH7:AH37)=0,0,AVERAGE(AH7:AH37))</f>
        <v>0</v>
      </c>
      <c r="AI39" s="58"/>
      <c r="AJ39" s="40"/>
      <c r="AK39" s="39"/>
      <c r="AL39" s="41"/>
      <c r="AM39" s="46">
        <f>IF(SUM(AM7:AM37)=0,0,AVERAGE(AM7:AM37))</f>
        <v>0</v>
      </c>
      <c r="AN39" s="58"/>
      <c r="AO39" s="41"/>
      <c r="AP39" s="39"/>
      <c r="AQ39" s="40"/>
      <c r="AR39" s="46">
        <f>IF(SUM(AR7:AR37)=0,0,AVERAGE(AR7:AR37))</f>
        <v>0</v>
      </c>
      <c r="AS39" s="58"/>
      <c r="AT39" s="40"/>
      <c r="AU39" s="39"/>
      <c r="AV39" s="41"/>
      <c r="AW39" s="46">
        <f>IF(SUM(AW7:AW37)=0,0,AVERAGE(AW7:AW37))</f>
        <v>0</v>
      </c>
      <c r="AX39" s="58"/>
      <c r="AY39" s="41"/>
      <c r="AZ39" s="39"/>
      <c r="BA39" s="40"/>
      <c r="BB39" s="46">
        <f>IF(SUM(BB7:BB37)=0,0,AVERAGE(BB7:BB37))</f>
        <v>0</v>
      </c>
      <c r="BC39" s="58"/>
      <c r="BD39" s="40"/>
      <c r="BE39" s="39"/>
      <c r="BF39" s="41"/>
      <c r="BG39" s="46">
        <f>IF(SUM(BG7:BG37)=0,0,AVERAGE(BG7:BG37))</f>
        <v>0</v>
      </c>
      <c r="BH39" s="58"/>
      <c r="BI39" s="41"/>
    </row>
    <row r="40" spans="2:61" ht="15">
      <c r="B40" s="121" t="s">
        <v>9</v>
      </c>
      <c r="C40" s="121"/>
      <c r="D40" s="32"/>
      <c r="E40" s="52"/>
      <c r="F40" s="32"/>
      <c r="G40" s="121" t="s">
        <v>10</v>
      </c>
      <c r="H40" s="121"/>
      <c r="I40" s="32"/>
      <c r="J40" s="32"/>
      <c r="K40" s="32"/>
      <c r="L40" s="121" t="s">
        <v>11</v>
      </c>
      <c r="M40" s="121"/>
      <c r="N40" s="32"/>
      <c r="O40" s="32"/>
      <c r="P40" s="32"/>
      <c r="Q40" s="121" t="s">
        <v>12</v>
      </c>
      <c r="R40" s="121"/>
      <c r="S40" s="32"/>
      <c r="T40" s="32"/>
      <c r="U40" s="32"/>
      <c r="V40" s="121" t="s">
        <v>13</v>
      </c>
      <c r="W40" s="121"/>
      <c r="X40" s="32"/>
      <c r="Y40" s="32"/>
      <c r="Z40" s="32"/>
      <c r="AA40" s="121" t="s">
        <v>14</v>
      </c>
      <c r="AB40" s="121"/>
      <c r="AC40" s="32"/>
      <c r="AD40" s="32"/>
      <c r="AE40" s="32"/>
      <c r="AF40" s="121" t="s">
        <v>15</v>
      </c>
      <c r="AG40" s="121"/>
      <c r="AH40" s="32"/>
      <c r="AI40" s="32"/>
      <c r="AJ40" s="32"/>
      <c r="AK40" s="121" t="s">
        <v>20</v>
      </c>
      <c r="AL40" s="121"/>
      <c r="AM40" s="32"/>
      <c r="AN40" s="32"/>
      <c r="AO40" s="32"/>
      <c r="AP40" s="121" t="s">
        <v>16</v>
      </c>
      <c r="AQ40" s="121"/>
      <c r="AR40" s="32"/>
      <c r="AS40" s="32"/>
      <c r="AT40" s="32"/>
      <c r="AU40" s="121" t="s">
        <v>17</v>
      </c>
      <c r="AV40" s="121"/>
      <c r="AW40" s="32"/>
      <c r="AX40" s="32"/>
      <c r="AY40" s="32"/>
      <c r="AZ40" s="121" t="s">
        <v>18</v>
      </c>
      <c r="BA40" s="121"/>
      <c r="BB40" s="32"/>
      <c r="BC40" s="32"/>
      <c r="BD40" s="32"/>
      <c r="BE40" s="121" t="s">
        <v>19</v>
      </c>
      <c r="BF40" s="121"/>
      <c r="BG40" s="5"/>
      <c r="BH40" s="5"/>
      <c r="BI40" s="5"/>
    </row>
    <row r="41" ht="13.5" thickBot="1"/>
    <row r="42" spans="3:48" ht="15.75" customHeight="1">
      <c r="C42" s="105"/>
      <c r="D42" s="120"/>
      <c r="E42" s="120"/>
      <c r="F42" s="120"/>
      <c r="G42" s="120"/>
      <c r="H42" s="120"/>
      <c r="I42" s="120"/>
      <c r="J42" s="120"/>
      <c r="K42" s="120"/>
      <c r="L42" s="173"/>
      <c r="M42" s="173"/>
      <c r="N42" s="108"/>
      <c r="O42" s="108"/>
      <c r="P42" s="108"/>
      <c r="Q42" s="108"/>
      <c r="R42" s="108"/>
      <c r="S42" s="105"/>
      <c r="V42" s="134" t="s">
        <v>29</v>
      </c>
      <c r="W42" s="135"/>
      <c r="X42" s="135"/>
      <c r="Y42" s="135"/>
      <c r="Z42" s="135"/>
      <c r="AA42" s="135"/>
      <c r="AB42" s="135"/>
      <c r="AC42" s="136"/>
      <c r="AD42" s="55"/>
      <c r="AE42" s="7"/>
      <c r="AF42" s="152"/>
      <c r="AG42" s="153"/>
      <c r="AH42" s="153"/>
      <c r="AI42" s="9"/>
      <c r="AJ42" s="9"/>
      <c r="AK42" s="146" t="s">
        <v>30</v>
      </c>
      <c r="AL42" s="147"/>
      <c r="AM42" s="147"/>
      <c r="AN42" s="147"/>
      <c r="AO42" s="147"/>
      <c r="AP42" s="148"/>
      <c r="AQ42" s="146" t="s">
        <v>35</v>
      </c>
      <c r="AR42" s="147"/>
      <c r="AS42" s="147"/>
      <c r="AT42" s="147"/>
      <c r="AU42" s="147"/>
      <c r="AV42" s="148"/>
    </row>
    <row r="43" spans="3:48" ht="20.25" customHeight="1">
      <c r="C43" s="105"/>
      <c r="D43" s="105"/>
      <c r="E43" s="109"/>
      <c r="F43" s="166"/>
      <c r="G43" s="166"/>
      <c r="H43" s="166"/>
      <c r="I43" s="166"/>
      <c r="J43" s="166"/>
      <c r="K43" s="166"/>
      <c r="L43" s="174"/>
      <c r="M43" s="174"/>
      <c r="N43" s="105"/>
      <c r="O43" s="105"/>
      <c r="P43" s="105"/>
      <c r="Q43" s="178"/>
      <c r="R43" s="178"/>
      <c r="S43" s="105"/>
      <c r="V43" s="137"/>
      <c r="W43" s="138"/>
      <c r="X43" s="138"/>
      <c r="Y43" s="138"/>
      <c r="Z43" s="138"/>
      <c r="AA43" s="138"/>
      <c r="AB43" s="138"/>
      <c r="AC43" s="139"/>
      <c r="AD43" s="55"/>
      <c r="AE43" s="7"/>
      <c r="AF43" s="154"/>
      <c r="AG43" s="155"/>
      <c r="AH43" s="155"/>
      <c r="AI43" s="10"/>
      <c r="AJ43" s="10"/>
      <c r="AK43" s="149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1"/>
    </row>
    <row r="44" spans="3:48" ht="15" customHeight="1">
      <c r="C44" s="105"/>
      <c r="D44" s="105"/>
      <c r="E44" s="109"/>
      <c r="F44" s="108"/>
      <c r="G44" s="108"/>
      <c r="H44" s="108"/>
      <c r="I44" s="108"/>
      <c r="J44" s="108"/>
      <c r="K44" s="108"/>
      <c r="L44" s="110"/>
      <c r="M44" s="110"/>
      <c r="N44" s="105"/>
      <c r="O44" s="105"/>
      <c r="P44" s="105"/>
      <c r="Q44" s="105"/>
      <c r="R44" s="105"/>
      <c r="S44" s="105"/>
      <c r="V44" s="179">
        <f>SUM(AK44+AQ44)</f>
        <v>0</v>
      </c>
      <c r="W44" s="180"/>
      <c r="X44" s="180"/>
      <c r="Y44" s="180"/>
      <c r="Z44" s="180"/>
      <c r="AA44" s="180"/>
      <c r="AB44" s="180"/>
      <c r="AC44" s="181"/>
      <c r="AD44" s="56"/>
      <c r="AE44" s="8"/>
      <c r="AF44" s="156"/>
      <c r="AG44" s="157"/>
      <c r="AH44" s="157"/>
      <c r="AI44" s="87"/>
      <c r="AJ44" s="87"/>
      <c r="AK44" s="140">
        <f>SUM(C38+H38+M38+R38+W38+AB38+AG38+AL38+AQ38+AV38+BA38+BF38)</f>
        <v>0</v>
      </c>
      <c r="AL44" s="141"/>
      <c r="AM44" s="141"/>
      <c r="AN44" s="141"/>
      <c r="AO44" s="141"/>
      <c r="AP44" s="142"/>
      <c r="AQ44" s="140">
        <f>SUM(F38+K38+P38+U38+Z38+AE38+AJ38+AO38+AT38+AY38+BD38+BI38)</f>
        <v>0</v>
      </c>
      <c r="AR44" s="141"/>
      <c r="AS44" s="141"/>
      <c r="AT44" s="141"/>
      <c r="AU44" s="141"/>
      <c r="AV44" s="142"/>
    </row>
    <row r="45" spans="3:48" ht="18.75" customHeight="1" thickBot="1">
      <c r="C45" s="105"/>
      <c r="D45" s="105"/>
      <c r="E45" s="109"/>
      <c r="F45" s="120"/>
      <c r="G45" s="120"/>
      <c r="H45" s="120"/>
      <c r="I45" s="120"/>
      <c r="J45" s="120"/>
      <c r="K45" s="120"/>
      <c r="L45" s="173"/>
      <c r="M45" s="173"/>
      <c r="N45" s="108"/>
      <c r="O45" s="108"/>
      <c r="P45" s="108"/>
      <c r="Q45" s="108"/>
      <c r="R45" s="108"/>
      <c r="S45" s="105"/>
      <c r="V45" s="182"/>
      <c r="W45" s="183"/>
      <c r="X45" s="183"/>
      <c r="Y45" s="183"/>
      <c r="Z45" s="183"/>
      <c r="AA45" s="183"/>
      <c r="AB45" s="183"/>
      <c r="AC45" s="184"/>
      <c r="AD45" s="56"/>
      <c r="AE45" s="8"/>
      <c r="AF45" s="158"/>
      <c r="AG45" s="159"/>
      <c r="AH45" s="159"/>
      <c r="AI45" s="88"/>
      <c r="AJ45" s="88"/>
      <c r="AK45" s="143"/>
      <c r="AL45" s="144"/>
      <c r="AM45" s="144"/>
      <c r="AN45" s="144"/>
      <c r="AO45" s="144"/>
      <c r="AP45" s="145"/>
      <c r="AQ45" s="143"/>
      <c r="AR45" s="144"/>
      <c r="AS45" s="144"/>
      <c r="AT45" s="144"/>
      <c r="AU45" s="144"/>
      <c r="AV45" s="145"/>
    </row>
    <row r="46" spans="3:19" ht="20.25" customHeight="1">
      <c r="C46" s="105"/>
      <c r="D46" s="105"/>
      <c r="E46" s="109"/>
      <c r="F46" s="166"/>
      <c r="G46" s="166"/>
      <c r="H46" s="166"/>
      <c r="I46" s="166"/>
      <c r="J46" s="166"/>
      <c r="K46" s="166"/>
      <c r="L46" s="167"/>
      <c r="M46" s="167"/>
      <c r="N46" s="105"/>
      <c r="O46" s="105"/>
      <c r="P46" s="105"/>
      <c r="Q46" s="168"/>
      <c r="R46" s="168"/>
      <c r="S46" s="105"/>
    </row>
    <row r="47" spans="22:32" ht="21"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</sheetData>
  <sheetProtection/>
  <mergeCells count="52">
    <mergeCell ref="AA5:AE5"/>
    <mergeCell ref="AF5:AJ5"/>
    <mergeCell ref="F45:K45"/>
    <mergeCell ref="Q43:R43"/>
    <mergeCell ref="L45:M45"/>
    <mergeCell ref="V44:AC45"/>
    <mergeCell ref="F46:K46"/>
    <mergeCell ref="L46:M46"/>
    <mergeCell ref="Q46:R46"/>
    <mergeCell ref="F43:K43"/>
    <mergeCell ref="V1:AK1"/>
    <mergeCell ref="V5:Z5"/>
    <mergeCell ref="L42:M42"/>
    <mergeCell ref="L43:M43"/>
    <mergeCell ref="L1:Q1"/>
    <mergeCell ref="P2:Q2"/>
    <mergeCell ref="L3:M3"/>
    <mergeCell ref="P3:Q3"/>
    <mergeCell ref="L5:P5"/>
    <mergeCell ref="Q5:U5"/>
    <mergeCell ref="AZ40:BA40"/>
    <mergeCell ref="AK40:AL40"/>
    <mergeCell ref="AP40:AQ40"/>
    <mergeCell ref="AK5:AO5"/>
    <mergeCell ref="AP5:AT5"/>
    <mergeCell ref="AU5:AY5"/>
    <mergeCell ref="B40:C40"/>
    <mergeCell ref="AA40:AB40"/>
    <mergeCell ref="AF40:AG40"/>
    <mergeCell ref="L40:M40"/>
    <mergeCell ref="Q40:R40"/>
    <mergeCell ref="V40:W40"/>
    <mergeCell ref="BE40:BF40"/>
    <mergeCell ref="AU40:AV40"/>
    <mergeCell ref="AK44:AP45"/>
    <mergeCell ref="AK42:AP43"/>
    <mergeCell ref="AF42:AH42"/>
    <mergeCell ref="AF43:AH43"/>
    <mergeCell ref="AF44:AH44"/>
    <mergeCell ref="AF45:AH45"/>
    <mergeCell ref="AQ42:AV43"/>
    <mergeCell ref="AQ44:AV45"/>
    <mergeCell ref="L2:M2"/>
    <mergeCell ref="AZ5:BD5"/>
    <mergeCell ref="BE5:BI5"/>
    <mergeCell ref="D42:K42"/>
    <mergeCell ref="G40:H40"/>
    <mergeCell ref="I3:K3"/>
    <mergeCell ref="G3:H3"/>
    <mergeCell ref="B5:F5"/>
    <mergeCell ref="G5:K5"/>
    <mergeCell ref="V42:AC43"/>
  </mergeCells>
  <printOptions horizontalCentered="1"/>
  <pageMargins left="0.1968503937007874" right="0.55" top="0.5118110236220472" bottom="0.55118110236220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Croguennec</dc:creator>
  <cp:keywords/>
  <dc:description/>
  <cp:lastModifiedBy>michel croguennec</cp:lastModifiedBy>
  <cp:lastPrinted>2002-12-29T18:08:06Z</cp:lastPrinted>
  <dcterms:created xsi:type="dcterms:W3CDTF">2002-12-29T16:30:45Z</dcterms:created>
  <dcterms:modified xsi:type="dcterms:W3CDTF">2023-12-23T17:17:17Z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-945735376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christian.barnier@wanadoo.fr</vt:lpwstr>
  </property>
  <property fmtid="{D5CDD505-2E9C-101B-9397-08002B2CF9AE}" pid="6" name="_AuthorEmailDisplayName">
    <vt:lpwstr>Christian BARNIER</vt:lpwstr>
  </property>
  <property fmtid="{D5CDD505-2E9C-101B-9397-08002B2CF9AE}" pid="7" name="_PreviousAdHocReviewCycleID">
    <vt:i4>217731151</vt:i4>
  </property>
  <property fmtid="{D5CDD505-2E9C-101B-9397-08002B2CF9AE}" pid="8" name="_ReviewingToolsShownOnce">
    <vt:lpwstr/>
  </property>
</Properties>
</file>